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6" activeTab="11"/>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<sst xmlns="http://schemas.openxmlformats.org/spreadsheetml/2006/main" count="760" uniqueCount="368">
  <si>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</si>
  <si>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</si>
  <si>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</si>
  <si>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</si>
  <si>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</si>
  <si>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</si>
  <si>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</si>
  <si>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</si>
  <si>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</si>
  <si>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</si>
  <si>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</si>
  <si>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</si>
  <si>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</si>
  <si>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</si>
  <si>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</si>
  <si>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</si>
  <si>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</si>
  <si>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</si>
  <si>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</si>
  <si>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</si>
  <si>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</si>
  <si>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</si>
  <si>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</si>
  <si>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</si>
  <si>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</si>
  <si>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</si>
  <si>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</si>
  <si>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</si>
  <si>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</si>
  <si>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</si>
  <si>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</si>
  <si>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</si>
  <si>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</si>
  <si>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</si>
  <si>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</si>
  <si>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</si>
  <si>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</si>
  <si>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</si>
  <si>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</si>
  <si>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</si>
  <si>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</si>
  <si>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</si>
  <si>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</si>
  <si>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</si>
  <si>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</si>
  <si>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379004</t>
  </si>
  <si>
    <t>云南省社会主义学院教学服务中心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</si>
  <si>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</si>
  <si>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</si>
  <si>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</si>
  <si>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</si>
  <si>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</si>
  <si>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</si>
  <si>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</si>
  <si>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</si>
  <si>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</si>
  <si>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</si>
  <si>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</si>
  <si>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</si>
  <si>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</si>
  <si>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205</t>
  </si>
  <si>
    <t>教育支出</t>
  </si>
  <si>
    <t>20508</t>
  </si>
  <si>
    <t>进修及培训</t>
  </si>
  <si>
    <t>2050802</t>
  </si>
  <si>
    <t>干部教育</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</si>
  <si>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</si>
  <si>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</si>
  <si>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</si>
  <si>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</si>
  <si>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</si>
  <si>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</si>
  <si>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</si>
  <si>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</si>
  <si>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</si>
  <si>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</si>
  <si>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</si>
  <si>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</si>
  <si>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</si>
  <si>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</si>
  <si>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</si>
  <si>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</si>
  <si>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</si>
  <si>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</si>
  <si>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</si>
  <si>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</si>
  <si>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</si>
  <si>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</si>
  <si>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</si>
  <si>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</si>
  <si>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</si>
  <si>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</si>
  <si>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</si>
  <si>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</si>
  <si>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</si>
  <si>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</si>
  <si>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</si>
  <si>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</si>
  <si>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注：本单位无财政拨款，本表为空</t>
  </si>
  <si>
    <t>预算02-2表</t>
  </si>
  <si>
    <t>2026年一般公共预算支出预算表（按功能科目分类）</t>
  </si>
  <si>
    <t>部门预算支出功能分类科目</t>
  </si>
  <si>
    <t>人员经费</t>
  </si>
  <si>
    <t>公用经费</t>
  </si>
  <si>
    <t>1</t>
  </si>
  <si>
    <t>2</t>
  </si>
  <si>
    <t>3</t>
  </si>
  <si>
    <t>4</t>
  </si>
  <si>
    <t>5</t>
  </si>
  <si>
    <t>6</t>
  </si>
  <si>
    <t>注：本单位无一般公共预算支出，本表为空</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</si>
  <si>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</si>
  <si>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</si>
  <si>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</si>
  <si>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</si>
  <si>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</si>
  <si>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</si>
  <si>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</si>
  <si>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</si>
  <si>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</si>
  <si>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</si>
  <si>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</si>
  <si>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</si>
  <si>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</si>
  <si>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</si>
  <si>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</si>
  <si>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</si>
  <si>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</si>
  <si>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</si>
  <si>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</si>
  <si>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</si>
  <si>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</si>
  <si>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</si>
  <si>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</si>
  <si>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</si>
  <si>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</si>
  <si>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注：本单位无基本支出预算，本表为空</t>
  </si>
  <si>
    <t>预算05-1表</t>
  </si>
  <si>
    <t>2026年部门项目支出预算表</t>
  </si>
  <si>
    <t>项目分类</t>
  </si>
  <si>
    <t>项目单位</t>
  </si>
  <si>
    <t>本年拨款</t>
  </si>
  <si>
    <t>其中：本次下达</t>
  </si>
  <si>
    <t>公务用车运维经费</t>
  </si>
  <si>
    <t>公车购置及运维费</t>
  </si>
  <si>
    <t>530000231100001528908</t>
  </si>
  <si>
    <t>30231</t>
  </si>
  <si>
    <t>公务用车运行维护费</t>
  </si>
  <si>
    <t>其他人员支出</t>
  </si>
  <si>
    <t>民生类</t>
  </si>
  <si>
    <t>530000231100001102000</t>
  </si>
  <si>
    <t>30199</t>
  </si>
  <si>
    <t>其他工资福利支出</t>
  </si>
  <si>
    <t>社会保险费</t>
  </si>
  <si>
    <t>社会保障缴费</t>
  </si>
  <si>
    <t>530000241100002028999</t>
  </si>
  <si>
    <t>30108</t>
  </si>
  <si>
    <t>机关事业单位基本养老保险缴费</t>
  </si>
  <si>
    <t>30109</t>
  </si>
  <si>
    <t>职业年金缴费</t>
  </si>
  <si>
    <t>30110</t>
  </si>
  <si>
    <t>职工基本医疗保险缴费</t>
  </si>
  <si>
    <t>事业编人员工资福利支出</t>
  </si>
  <si>
    <t>事业人员支出工资</t>
  </si>
  <si>
    <t>530000231100001114819</t>
  </si>
  <si>
    <t>30101</t>
  </si>
  <si>
    <t>基本工资</t>
  </si>
  <si>
    <t>30107</t>
  </si>
  <si>
    <t>绩效工资</t>
  </si>
  <si>
    <t>云南省社会主义学院教学服务中心运行经费</t>
  </si>
  <si>
    <t>专项业务类</t>
  </si>
  <si>
    <t>530000210000000025990</t>
  </si>
  <si>
    <t>30201</t>
  </si>
  <si>
    <t>办公费</t>
  </si>
  <si>
    <t>30202</t>
  </si>
  <si>
    <t>印刷费</t>
  </si>
  <si>
    <t>30205</t>
  </si>
  <si>
    <t>水费</t>
  </si>
  <si>
    <t>30206</t>
  </si>
  <si>
    <t>电费</t>
  </si>
  <si>
    <t>30207</t>
  </si>
  <si>
    <t>邮电费</t>
  </si>
  <si>
    <t>30211</t>
  </si>
  <si>
    <t>差旅费</t>
  </si>
  <si>
    <t>30213</t>
  </si>
  <si>
    <t>维修（护）费</t>
  </si>
  <si>
    <t>30214</t>
  </si>
  <si>
    <t>租赁费</t>
  </si>
  <si>
    <t>30225</t>
  </si>
  <si>
    <t>专用燃料费</t>
  </si>
  <si>
    <t>30226</t>
  </si>
  <si>
    <t>劳务费</t>
  </si>
  <si>
    <t>30227</t>
  </si>
  <si>
    <t>委托业务费</t>
  </si>
  <si>
    <t>30228</t>
  </si>
  <si>
    <t>工会经费</t>
  </si>
  <si>
    <t>30239</t>
  </si>
  <si>
    <t>其他交通费用</t>
  </si>
  <si>
    <t>30240</t>
  </si>
  <si>
    <t>税金及附加费用</t>
  </si>
  <si>
    <t>30299</t>
  </si>
  <si>
    <t>其他商品和服务支出</t>
  </si>
  <si>
    <t>31003</t>
  </si>
  <si>
    <t>专用设备购置</t>
  </si>
  <si>
    <t>31099</t>
  </si>
  <si>
    <t>其他资本性支出</t>
  </si>
  <si>
    <t>住房公积金缴费</t>
  </si>
  <si>
    <t>530000241100002029001</t>
  </si>
  <si>
    <t>30113</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</si>
  <si>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</si>
  <si>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</si>
  <si>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</si>
  <si>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</si>
  <si>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</si>
  <si>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</si>
  <si>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</si>
  <si>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</si>
  <si>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</si>
  <si>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</si>
  <si>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</si>
  <si>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</si>
  <si>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保障本部门人员配备及公用经费充足，依规落实干部职工的各项待遇，为部门正常履职提供支持。</t>
  </si>
  <si>
    <t>产出指标</t>
  </si>
  <si>
    <t>质量指标</t>
  </si>
  <si>
    <t>安全事故</t>
  </si>
  <si>
    <t>&lt;</t>
  </si>
  <si>
    <t>次</t>
  </si>
  <si>
    <t>定量指标</t>
  </si>
  <si>
    <t>用车的安全事故</t>
  </si>
  <si>
    <t>效益指标</t>
  </si>
  <si>
    <t>经济效益</t>
  </si>
  <si>
    <t>部门运转</t>
  </si>
  <si>
    <t>=</t>
  </si>
  <si>
    <t>正常运转</t>
  </si>
  <si>
    <t>定性指标</t>
  </si>
  <si>
    <t>反映部门（单位）正常运转情况</t>
  </si>
  <si>
    <t>满意度指标</t>
  </si>
  <si>
    <t>服务对象满意度</t>
  </si>
  <si>
    <t>用车人员的满意度</t>
  </si>
  <si>
    <t>&gt;=</t>
  </si>
  <si>
    <t>95</t>
  </si>
  <si>
    <t>%</t>
  </si>
  <si>
    <t>每年出车满意度调查表</t>
  </si>
  <si>
    <t>完成全省统一战线各类培训班的后勤保障和各类会议、培训服务工作，同时认真履行后勤服务保障职能，做好消防、安保、绿化、保洁等物业工作，为学员和教职工的学习和工作提供优质服务。</t>
  </si>
  <si>
    <t>数量指标</t>
  </si>
  <si>
    <t>培训班培训人次</t>
  </si>
  <si>
    <t>18000</t>
  </si>
  <si>
    <t>人次</t>
  </si>
  <si>
    <t>为2026年云南省统一战线教育培训及各行政事业单位提供优质的后勤服务保障</t>
  </si>
  <si>
    <t>消防安全知识讲座及消防演练</t>
  </si>
  <si>
    <t>消防安全知识讲座及消防演练次数</t>
  </si>
  <si>
    <t>会议保障完成率</t>
  </si>
  <si>
    <t>100</t>
  </si>
  <si>
    <t>完成主管部门交办的会议保障情况</t>
  </si>
  <si>
    <t>社会效益</t>
  </si>
  <si>
    <t>安全事故发生次数</t>
  </si>
  <si>
    <t>0</t>
  </si>
  <si>
    <t>反映安全事故发生的次数情况</t>
  </si>
  <si>
    <t>被接待人员满意度</t>
  </si>
  <si>
    <t>90</t>
  </si>
  <si>
    <t>服务对象对住宿环境、用餐环境、会场服务、食品及服务质量等的评价</t>
  </si>
  <si>
    <t>为深入贯彻落实中共中央印发的《社会主义学院工作条例》和省委印发的《贯彻落实〈社会主义学院工作条例〉实施细则》，围绕学院发展规划和中心工作，做好统一战线人才培养后勤服务保障，及时发放编外人员的工资及福利等。</t>
  </si>
  <si>
    <t>后勤服务人员在岗率</t>
  </si>
  <si>
    <t>反映各部门考勤</t>
  </si>
  <si>
    <t>为深入贯彻落实中共中央印发的《社会主义学院工作条例》和省委印发《贯彻落实〈社会主义学院工作条例〉实施细则》，围绕学院发展规划和中心工作,做好统一战线人才培养后勤服务保障，及时发放编外人员的工资及福利等。</t>
  </si>
  <si>
    <t>员工绩效考核合格率</t>
  </si>
  <si>
    <t>根据员工月度绩效考核及年度绩效考核结果评定</t>
  </si>
  <si>
    <t>员工培训人数</t>
  </si>
  <si>
    <t>70</t>
  </si>
  <si>
    <t>人</t>
  </si>
  <si>
    <t>培训记录</t>
  </si>
  <si>
    <t>单位人员满意度</t>
  </si>
  <si>
    <t>反映部门（单位）人员对工资福利发放的满意程度</t>
  </si>
  <si>
    <t>预算06表</t>
  </si>
  <si>
    <t>2026年政府性基金预算支出预算表</t>
  </si>
  <si>
    <t>政府性基金预算支出</t>
  </si>
  <si>
    <t>注：本单位无政府性基金预算支出，本表为空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</si>
  <si>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</si>
  <si>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</si>
  <si>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</si>
  <si>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</si>
  <si>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</si>
  <si>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</si>
  <si>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</si>
  <si>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</si>
  <si>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</si>
  <si>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</si>
  <si>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</si>
  <si>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</si>
  <si>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复印纸</t>
  </si>
  <si>
    <t>A05040101 复印纸</t>
  </si>
  <si>
    <t>件</t>
  </si>
  <si>
    <t>食品原材料购置费</t>
  </si>
  <si>
    <t>C99000000 其他服务</t>
  </si>
  <si>
    <t>项</t>
  </si>
  <si>
    <t>学员学习用品费</t>
  </si>
  <si>
    <t>C23090000 印刷和出版服务</t>
  </si>
  <si>
    <t>年</t>
  </si>
  <si>
    <t>机动车保险服务</t>
  </si>
  <si>
    <t>C18040102 财产保险服务</t>
  </si>
  <si>
    <t>车辆加油服务</t>
  </si>
  <si>
    <t>C23120302 车辆加油、添加燃料服务</t>
  </si>
  <si>
    <t>车辆维修和保养服务</t>
  </si>
  <si>
    <t>C23120301 车辆维修和保养服务</t>
  </si>
  <si>
    <t>预算08表</t>
  </si>
  <si>
    <t>2026年部门政府购买服务预算表</t>
  </si>
  <si>
    <t>政府购买服务项目</t>
  </si>
  <si>
    <t>政府购买服务目录</t>
  </si>
  <si>
    <t>注：本单位无政府购买服务预算支出，本表为空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</si>
  <si>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</si>
  <si>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</si>
  <si>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</si>
  <si>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</si>
  <si>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</si>
  <si>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</si>
  <si>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</si>
  <si>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</si>
  <si>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</si>
  <si>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</si>
  <si>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</si>
  <si>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</si>
  <si>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</si>
  <si>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</si>
  <si>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</si>
  <si>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</si>
  <si>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</si>
  <si>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</si>
  <si>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</si>
  <si>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</si>
  <si>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</si>
  <si>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</si>
  <si>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</si>
  <si>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</si>
  <si>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</si>
  <si>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注：本单位无省对下转移支付预算支出，本表为空</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</si>
  <si>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</si>
  <si>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</si>
  <si>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</si>
  <si>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</si>
  <si>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</si>
  <si>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</si>
  <si>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</si>
  <si>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</si>
  <si>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</si>
  <si>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</si>
  <si>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</si>
  <si>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</si>
  <si>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</si>
  <si>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家具和用品</t>
  </si>
  <si>
    <t>A05020199 其他厨卫用具</t>
  </si>
  <si>
    <t>不锈钢茶水车</t>
  </si>
  <si>
    <t>台</t>
  </si>
  <si>
    <t>A05030599 其他室内装具</t>
  </si>
  <si>
    <t>地毯</t>
  </si>
  <si>
    <t>批</t>
  </si>
  <si>
    <t>注：涉及土地使用权、房屋、公务用车购置，按照现行相关管理制度规定报批，以职能部门审批意见为准。</t>
  </si>
  <si>
    <t>预算11表</t>
  </si>
  <si>
    <t>2026年中央转移支付补助项目支出预算表</t>
  </si>
  <si>
    <t>上级补助</t>
  </si>
  <si>
    <t>注：本单位无中央转移支付补助项目预算支出，本表为空</t>
  </si>
  <si>
    <t>预算12表</t>
  </si>
  <si>
    <t>2026年部门项目支出中期规划预算表</t>
  </si>
  <si>
    <t>项目级次</t>
  </si>
  <si>
    <t>2026年</t>
  </si>
  <si>
    <t>2027年</t>
  </si>
  <si>
    <t>2028年</t>
  </si>
  <si>
    <t/>
  </si>
  <si>
    <t>注：本单位无部门项目支出，本表为空</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</si>
</sst>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Fill="1" applyBorder="1" applyAlignment="1"/>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50"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3" sqref="D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"单位名称："&amp;"云南省社会主义学院教学服务中心"</f>
        <v>单位名称：云南省社会主义学院教学服务中心</v>
      </c>
      <c r="B3" s="131"/>
      <c r="C3" s="131"/>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2" t="s">
        <v>8</v>
      </c>
      <c r="B7" s="120"/>
      <c r="C7" s="111" t="str">
        <f>"一"&amp;"、"&amp;"教育支出"</f>
        <v>一、教育支出</v>
      </c>
      <c r="D7" s="120">
        <v>19089830</v>
      </c>
    </row>
    <row r="8" ht="25.4" customHeight="1" spans="1:4">
      <c r="A8" s="142" t="s">
        <v>9</v>
      </c>
      <c r="B8" s="120"/>
      <c r="C8" s="111" t="str">
        <f>"二"&amp;"、"&amp;"社会保障和就业支出"</f>
        <v>二、社会保障和就业支出</v>
      </c>
      <c r="D8" s="120">
        <v>56000</v>
      </c>
    </row>
    <row r="9" ht="25.4" customHeight="1" spans="1:4">
      <c r="A9" s="142" t="s">
        <v>10</v>
      </c>
      <c r="B9" s="120"/>
      <c r="C9" s="111" t="str">
        <f>"三"&amp;"、"&amp;"卫生健康支出"</f>
        <v>三、卫生健康支出</v>
      </c>
      <c r="D9" s="120">
        <v>39000</v>
      </c>
    </row>
    <row r="10" ht="25.4" customHeight="1" spans="1:4">
      <c r="A10" s="142" t="s">
        <v>11</v>
      </c>
      <c r="B10" s="88"/>
      <c r="C10" s="111" t="str">
        <f>"四"&amp;"、"&amp;"住房保障支出"</f>
        <v>四、住房保障支出</v>
      </c>
      <c r="D10" s="120">
        <v>30000</v>
      </c>
    </row>
    <row r="11" ht="25.4" customHeight="1" spans="1:4">
      <c r="A11" s="142" t="s">
        <v>12</v>
      </c>
      <c r="B11" s="120">
        <v>12000000</v>
      </c>
      <c r="C11" s="111"/>
      <c r="D11" s="120"/>
    </row>
    <row r="12" ht="25.4" customHeight="1" spans="1:4">
      <c r="A12" s="142" t="s">
        <v>13</v>
      </c>
      <c r="B12" s="88"/>
      <c r="C12" s="111"/>
      <c r="D12" s="120"/>
    </row>
    <row r="13" ht="25.4" customHeight="1" spans="1:4">
      <c r="A13" s="142" t="s">
        <v>14</v>
      </c>
      <c r="B13" s="88">
        <v>12000000</v>
      </c>
      <c r="C13" s="111"/>
      <c r="D13" s="120"/>
    </row>
    <row r="14" ht="25.4" customHeight="1" spans="1:4">
      <c r="A14" s="142" t="s">
        <v>15</v>
      </c>
      <c r="B14" s="88"/>
      <c r="C14" s="111"/>
      <c r="D14" s="120"/>
    </row>
    <row r="15" ht="25.4" customHeight="1" spans="1:4">
      <c r="A15" s="169" t="s">
        <v>16</v>
      </c>
      <c r="B15" s="88"/>
      <c r="C15" s="111"/>
      <c r="D15" s="120"/>
    </row>
    <row r="16" ht="25.4" customHeight="1" spans="1:4">
      <c r="A16" s="169" t="s">
        <v>17</v>
      </c>
      <c r="B16" s="120"/>
      <c r="C16" s="111"/>
      <c r="D16" s="120"/>
    </row>
    <row r="17" ht="25.4" customHeight="1" spans="1:4">
      <c r="A17" s="170" t="s">
        <v>18</v>
      </c>
      <c r="B17" s="138">
        <v>12000000</v>
      </c>
      <c r="C17" s="139" t="s">
        <v>19</v>
      </c>
      <c r="D17" s="138">
        <v>19214830</v>
      </c>
    </row>
    <row r="18" ht="25.4" customHeight="1" spans="1:4">
      <c r="A18" s="171" t="s">
        <v>20</v>
      </c>
      <c r="B18" s="138">
        <v>7214830</v>
      </c>
      <c r="C18" s="172" t="s">
        <v>21</v>
      </c>
      <c r="D18" s="173"/>
    </row>
    <row r="19" ht="25.4" customHeight="1" spans="1:4">
      <c r="A19" s="174" t="s">
        <v>22</v>
      </c>
      <c r="B19" s="120"/>
      <c r="C19" s="140" t="s">
        <v>22</v>
      </c>
      <c r="D19" s="88"/>
    </row>
    <row r="20" ht="25.4" customHeight="1" spans="1:4">
      <c r="A20" s="174" t="s">
        <v>23</v>
      </c>
      <c r="B20" s="120">
        <v>7214830</v>
      </c>
      <c r="C20" s="140" t="s">
        <v>23</v>
      </c>
      <c r="D20" s="88"/>
    </row>
    <row r="21" ht="25.4" customHeight="1" spans="1:4">
      <c r="A21" s="175" t="s">
        <v>24</v>
      </c>
      <c r="B21" s="138">
        <v>19214830</v>
      </c>
      <c r="C21" s="139" t="s">
        <v>25</v>
      </c>
      <c r="D21" s="134">
        <v>19214830</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R3" sqref="R3:S3"/>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"单位名称："&amp;"云南省社会主义学院教学服务中心"</f>
        <v>单位名称：云南省社会主义学院教学服务中心</v>
      </c>
      <c r="B3" s="6"/>
      <c r="C3" s="6"/>
      <c r="D3" s="6"/>
      <c r="E3" s="6"/>
      <c r="F3" s="6"/>
      <c r="G3" s="6"/>
      <c r="H3" s="6"/>
      <c r="I3" s="6"/>
      <c r="J3" s="149"/>
      <c r="K3" s="6"/>
      <c r="L3" s="6"/>
      <c r="M3" s="6"/>
      <c r="N3" s="7"/>
      <c r="O3" s="7"/>
      <c r="P3" s="7"/>
      <c r="Q3" s="7"/>
      <c r="R3" s="7" t="s">
        <v>2</v>
      </c>
      <c r="S3" s="7" t="s">
        <v>28</v>
      </c>
    </row>
    <row r="4" ht="18.75" customHeight="1" spans="1:19">
      <c r="A4" s="150" t="s">
        <v>29</v>
      </c>
      <c r="B4" s="151" t="s">
        <v>30</v>
      </c>
      <c r="C4" s="151" t="s">
        <v>31</v>
      </c>
      <c r="D4" s="152" t="s">
        <v>32</v>
      </c>
      <c r="E4" s="153"/>
      <c r="F4" s="153"/>
      <c r="G4" s="153"/>
      <c r="H4" s="153"/>
      <c r="I4" s="153"/>
      <c r="J4" s="154"/>
      <c r="K4" s="153"/>
      <c r="L4" s="153"/>
      <c r="M4" s="153"/>
      <c r="N4" s="155"/>
      <c r="O4" s="155" t="s">
        <v>20</v>
      </c>
      <c r="P4" s="155"/>
      <c r="Q4" s="155"/>
      <c r="R4" s="155"/>
      <c r="S4" s="155"/>
    </row>
    <row r="5" ht="18" customHeight="1" spans="1:19">
      <c r="A5" s="156"/>
      <c r="B5" s="157"/>
      <c r="C5" s="157"/>
      <c r="D5" s="157" t="s">
        <v>33</v>
      </c>
      <c r="E5" s="157" t="s">
        <v>34</v>
      </c>
      <c r="F5" s="157" t="s">
        <v>35</v>
      </c>
      <c r="G5" s="157" t="s">
        <v>36</v>
      </c>
      <c r="H5" s="157" t="s">
        <v>37</v>
      </c>
      <c r="I5" s="158" t="s">
        <v>38</v>
      </c>
      <c r="J5" s="159"/>
      <c r="K5" s="158" t="s">
        <v>39</v>
      </c>
      <c r="L5" s="158" t="s">
        <v>40</v>
      </c>
      <c r="M5" s="158" t="s">
        <v>41</v>
      </c>
      <c r="N5" s="160" t="s">
        <v>42</v>
      </c>
      <c r="O5" s="161" t="s">
        <v>33</v>
      </c>
      <c r="P5" s="161" t="s">
        <v>34</v>
      </c>
      <c r="Q5" s="161" t="s">
        <v>35</v>
      </c>
      <c r="R5" s="161" t="s">
        <v>36</v>
      </c>
      <c r="S5" s="161" t="s">
        <v>43</v>
      </c>
    </row>
    <row r="6" ht="29.25" customHeight="1" spans="1:19">
      <c r="A6" s="162"/>
      <c r="B6" s="163"/>
      <c r="C6" s="163"/>
      <c r="D6" s="163"/>
      <c r="E6" s="163"/>
      <c r="F6" s="163"/>
      <c r="G6" s="163"/>
      <c r="H6" s="163"/>
      <c r="I6" s="164" t="s">
        <v>33</v>
      </c>
      <c r="J6" s="164" t="s">
        <v>44</v>
      </c>
      <c r="K6" s="164" t="s">
        <v>39</v>
      </c>
      <c r="L6" s="164" t="s">
        <v>40</v>
      </c>
      <c r="M6" s="164" t="s">
        <v>41</v>
      </c>
      <c r="N6" s="164" t="s">
        <v>42</v>
      </c>
      <c r="O6" s="164"/>
      <c r="P6" s="164"/>
      <c r="Q6" s="164"/>
      <c r="R6" s="164"/>
      <c r="S6" s="164"/>
    </row>
    <row r="7" ht="16.5" customHeight="1" spans="1:19">
      <c r="A7" s="128">
        <v>1</v>
      </c>
      <c r="B7" s="19">
        <v>2</v>
      </c>
      <c r="C7" s="19">
        <v>3</v>
      </c>
      <c r="D7" s="19">
        <v>4</v>
      </c>
      <c r="E7" s="128">
        <v>5</v>
      </c>
      <c r="F7" s="19">
        <v>6</v>
      </c>
      <c r="G7" s="19">
        <v>7</v>
      </c>
      <c r="H7" s="128">
        <v>8</v>
      </c>
      <c r="I7" s="19">
        <v>9</v>
      </c>
      <c r="J7" s="29">
        <v>10</v>
      </c>
      <c r="K7" s="29">
        <v>11</v>
      </c>
      <c r="L7" s="165">
        <v>12</v>
      </c>
      <c r="M7" s="29">
        <v>13</v>
      </c>
      <c r="N7" s="29">
        <v>14</v>
      </c>
      <c r="O7" s="29">
        <v>15</v>
      </c>
      <c r="P7" s="29">
        <v>16</v>
      </c>
      <c r="Q7" s="29">
        <v>17</v>
      </c>
      <c r="R7" s="29">
        <v>18</v>
      </c>
      <c r="S7" s="29">
        <v>19</v>
      </c>
    </row>
    <row r="8" ht="31.4" customHeight="1" spans="1:19">
      <c r="A8" s="30" t="s">
        <v>45</v>
      </c>
      <c r="B8" s="30" t="s">
        <v>46</v>
      </c>
      <c r="C8" s="22">
        <v>19214830</v>
      </c>
      <c r="D8" s="120">
        <v>12000000</v>
      </c>
      <c r="E8" s="88"/>
      <c r="F8" s="88"/>
      <c r="G8" s="88"/>
      <c r="H8" s="88"/>
      <c r="I8" s="88">
        <v>12000000</v>
      </c>
      <c r="J8" s="88"/>
      <c r="K8" s="88">
        <v>12000000</v>
      </c>
      <c r="L8" s="88"/>
      <c r="M8" s="88"/>
      <c r="N8" s="88"/>
      <c r="O8" s="88">
        <v>7214830</v>
      </c>
      <c r="P8" s="88"/>
      <c r="Q8" s="88"/>
      <c r="R8" s="88"/>
      <c r="S8" s="88">
        <v>7214830</v>
      </c>
    </row>
    <row r="9" ht="16.5" customHeight="1" spans="1:19">
      <c r="A9" s="166" t="s">
        <v>31</v>
      </c>
      <c r="B9" s="167"/>
      <c r="C9" s="120">
        <v>19214830</v>
      </c>
      <c r="D9" s="120">
        <v>12000000</v>
      </c>
      <c r="E9" s="88"/>
      <c r="F9" s="88"/>
      <c r="G9" s="88"/>
      <c r="H9" s="88"/>
      <c r="I9" s="88">
        <v>12000000</v>
      </c>
      <c r="J9" s="88"/>
      <c r="K9" s="88">
        <v>12000000</v>
      </c>
      <c r="L9" s="88"/>
      <c r="M9" s="88"/>
      <c r="N9" s="88"/>
      <c r="O9" s="88">
        <v>7214830</v>
      </c>
      <c r="P9" s="88"/>
      <c r="Q9" s="88"/>
      <c r="R9" s="88"/>
      <c r="S9" s="88">
        <v>7214830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0"/>
  <sheetViews>
    <sheetView showZeros="0" topLeftCell="D3" workbookViewId="0">
      <selection activeCell="O3" sqref="O3"/>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47</v>
      </c>
    </row>
    <row r="2" ht="28.5" customHeight="1" spans="1:15">
      <c r="A2" s="27" t="s">
        <v>48</v>
      </c>
      <c r="B2" s="27"/>
      <c r="C2" s="27"/>
      <c r="D2" s="27"/>
      <c r="E2" s="27"/>
      <c r="F2" s="27"/>
      <c r="G2" s="27"/>
      <c r="H2" s="27"/>
      <c r="I2" s="27"/>
      <c r="J2" s="27"/>
      <c r="K2" s="27"/>
      <c r="L2" s="27"/>
      <c r="M2" s="27"/>
      <c r="N2" s="27"/>
      <c r="O2" s="27"/>
    </row>
    <row r="3" ht="15" customHeight="1" spans="1:15">
      <c r="A3" s="101" t="str">
        <f>"单位名称："&amp;"云南省社会主义学院教学服务中心"</f>
        <v>单位名称：云南省社会主义学院教学服务中心</v>
      </c>
      <c r="B3" s="102"/>
      <c r="C3" s="58"/>
      <c r="D3" s="58"/>
      <c r="E3" s="58"/>
      <c r="F3" s="58"/>
      <c r="G3" s="6"/>
      <c r="H3" s="58"/>
      <c r="I3" s="58"/>
      <c r="J3" s="6"/>
      <c r="K3" s="58"/>
      <c r="L3" s="58"/>
      <c r="M3" s="6"/>
      <c r="N3" s="6"/>
      <c r="O3" s="103" t="s">
        <v>2</v>
      </c>
    </row>
    <row r="4" ht="18.75" customHeight="1" spans="1:15">
      <c r="A4" s="9" t="s">
        <v>49</v>
      </c>
      <c r="B4" s="9" t="s">
        <v>50</v>
      </c>
      <c r="C4" s="15" t="s">
        <v>31</v>
      </c>
      <c r="D4" s="62" t="s">
        <v>34</v>
      </c>
      <c r="E4" s="62"/>
      <c r="F4" s="62"/>
      <c r="G4" s="143" t="s">
        <v>35</v>
      </c>
      <c r="H4" s="9" t="s">
        <v>36</v>
      </c>
      <c r="I4" s="9" t="s">
        <v>51</v>
      </c>
      <c r="J4" s="10" t="s">
        <v>52</v>
      </c>
      <c r="K4" s="73" t="s">
        <v>53</v>
      </c>
      <c r="L4" s="73" t="s">
        <v>54</v>
      </c>
      <c r="M4" s="73" t="s">
        <v>55</v>
      </c>
      <c r="N4" s="73" t="s">
        <v>56</v>
      </c>
      <c r="O4" s="76" t="s">
        <v>57</v>
      </c>
    </row>
    <row r="5" ht="30" customHeight="1" spans="1:15">
      <c r="A5" s="18"/>
      <c r="B5" s="18"/>
      <c r="C5" s="18"/>
      <c r="D5" s="62" t="s">
        <v>33</v>
      </c>
      <c r="E5" s="62" t="s">
        <v>58</v>
      </c>
      <c r="F5" s="62" t="s">
        <v>59</v>
      </c>
      <c r="G5" s="18"/>
      <c r="H5" s="18"/>
      <c r="I5" s="18"/>
      <c r="J5" s="62" t="s">
        <v>33</v>
      </c>
      <c r="K5" s="84" t="s">
        <v>53</v>
      </c>
      <c r="L5" s="84" t="s">
        <v>54</v>
      </c>
      <c r="M5" s="84" t="s">
        <v>55</v>
      </c>
      <c r="N5" s="84" t="s">
        <v>56</v>
      </c>
      <c r="O5" s="84" t="s">
        <v>57</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60</v>
      </c>
      <c r="B7" s="30" t="s">
        <v>61</v>
      </c>
      <c r="C7" s="120">
        <v>19089830</v>
      </c>
      <c r="D7" s="120"/>
      <c r="E7" s="120"/>
      <c r="F7" s="120"/>
      <c r="G7" s="88"/>
      <c r="H7" s="120"/>
      <c r="I7" s="120"/>
      <c r="J7" s="120">
        <v>19089830</v>
      </c>
      <c r="K7" s="120"/>
      <c r="L7" s="120">
        <v>19089830</v>
      </c>
      <c r="M7" s="88"/>
      <c r="N7" s="120"/>
      <c r="O7" s="120"/>
    </row>
    <row r="8" ht="20.25" customHeight="1" spans="1:15">
      <c r="A8" s="144" t="s">
        <v>62</v>
      </c>
      <c r="B8" s="144" t="s">
        <v>63</v>
      </c>
      <c r="C8" s="120">
        <v>19089830</v>
      </c>
      <c r="D8" s="120"/>
      <c r="E8" s="120"/>
      <c r="F8" s="120"/>
      <c r="G8" s="88"/>
      <c r="H8" s="120"/>
      <c r="I8" s="120"/>
      <c r="J8" s="120">
        <v>19089830</v>
      </c>
      <c r="K8" s="120"/>
      <c r="L8" s="120">
        <v>19089830</v>
      </c>
      <c r="M8" s="88"/>
      <c r="N8" s="120"/>
      <c r="O8" s="120"/>
    </row>
    <row r="9" ht="20.25" customHeight="1" spans="1:15">
      <c r="A9" s="145" t="s">
        <v>64</v>
      </c>
      <c r="B9" s="145" t="s">
        <v>65</v>
      </c>
      <c r="C9" s="120">
        <v>19089830</v>
      </c>
      <c r="D9" s="120"/>
      <c r="E9" s="120"/>
      <c r="F9" s="120"/>
      <c r="G9" s="88"/>
      <c r="H9" s="120"/>
      <c r="I9" s="120"/>
      <c r="J9" s="120">
        <v>19089830</v>
      </c>
      <c r="K9" s="120"/>
      <c r="L9" s="120">
        <v>19089830</v>
      </c>
      <c r="M9" s="88"/>
      <c r="N9" s="120"/>
      <c r="O9" s="120"/>
    </row>
    <row r="10" ht="20.25" customHeight="1" spans="1:15">
      <c r="A10" s="30" t="s">
        <v>66</v>
      </c>
      <c r="B10" s="30" t="s">
        <v>67</v>
      </c>
      <c r="C10" s="120">
        <v>56000</v>
      </c>
      <c r="D10" s="120"/>
      <c r="E10" s="120"/>
      <c r="F10" s="120"/>
      <c r="G10" s="88"/>
      <c r="H10" s="120"/>
      <c r="I10" s="120"/>
      <c r="J10" s="120">
        <v>56000</v>
      </c>
      <c r="K10" s="120"/>
      <c r="L10" s="120">
        <v>56000</v>
      </c>
      <c r="M10" s="88"/>
      <c r="N10" s="120"/>
      <c r="O10" s="120"/>
    </row>
    <row r="11" ht="20.25" customHeight="1" spans="1:15">
      <c r="A11" s="144" t="s">
        <v>68</v>
      </c>
      <c r="B11" s="144" t="s">
        <v>69</v>
      </c>
      <c r="C11" s="120">
        <v>56000</v>
      </c>
      <c r="D11" s="120"/>
      <c r="E11" s="120"/>
      <c r="F11" s="120"/>
      <c r="G11" s="88"/>
      <c r="H11" s="120"/>
      <c r="I11" s="120"/>
      <c r="J11" s="120">
        <v>56000</v>
      </c>
      <c r="K11" s="120"/>
      <c r="L11" s="120">
        <v>56000</v>
      </c>
      <c r="M11" s="88"/>
      <c r="N11" s="120"/>
      <c r="O11" s="120"/>
    </row>
    <row r="12" ht="20.25" customHeight="1" spans="1:15">
      <c r="A12" s="145" t="s">
        <v>70</v>
      </c>
      <c r="B12" s="145" t="s">
        <v>71</v>
      </c>
      <c r="C12" s="120">
        <v>36000</v>
      </c>
      <c r="D12" s="120"/>
      <c r="E12" s="120"/>
      <c r="F12" s="120"/>
      <c r="G12" s="88"/>
      <c r="H12" s="120"/>
      <c r="I12" s="120"/>
      <c r="J12" s="120">
        <v>36000</v>
      </c>
      <c r="K12" s="120"/>
      <c r="L12" s="120">
        <v>36000</v>
      </c>
      <c r="M12" s="88"/>
      <c r="N12" s="120"/>
      <c r="O12" s="120"/>
    </row>
    <row r="13" ht="20.25" customHeight="1" spans="1:15">
      <c r="A13" s="145" t="s">
        <v>72</v>
      </c>
      <c r="B13" s="145" t="s">
        <v>73</v>
      </c>
      <c r="C13" s="120">
        <v>20000</v>
      </c>
      <c r="D13" s="120"/>
      <c r="E13" s="120"/>
      <c r="F13" s="120"/>
      <c r="G13" s="88"/>
      <c r="H13" s="120"/>
      <c r="I13" s="120"/>
      <c r="J13" s="120">
        <v>20000</v>
      </c>
      <c r="K13" s="120"/>
      <c r="L13" s="120">
        <v>20000</v>
      </c>
      <c r="M13" s="88"/>
      <c r="N13" s="120"/>
      <c r="O13" s="120"/>
    </row>
    <row r="14" ht="20.25" customHeight="1" spans="1:15">
      <c r="A14" s="30" t="s">
        <v>74</v>
      </c>
      <c r="B14" s="30" t="s">
        <v>75</v>
      </c>
      <c r="C14" s="120">
        <v>39000</v>
      </c>
      <c r="D14" s="120"/>
      <c r="E14" s="120"/>
      <c r="F14" s="120"/>
      <c r="G14" s="88"/>
      <c r="H14" s="120"/>
      <c r="I14" s="120"/>
      <c r="J14" s="120">
        <v>39000</v>
      </c>
      <c r="K14" s="120"/>
      <c r="L14" s="120">
        <v>39000</v>
      </c>
      <c r="M14" s="88"/>
      <c r="N14" s="120"/>
      <c r="O14" s="120"/>
    </row>
    <row r="15" ht="20.25" customHeight="1" spans="1:15">
      <c r="A15" s="144" t="s">
        <v>76</v>
      </c>
      <c r="B15" s="144" t="s">
        <v>77</v>
      </c>
      <c r="C15" s="120">
        <v>39000</v>
      </c>
      <c r="D15" s="120"/>
      <c r="E15" s="120"/>
      <c r="F15" s="120"/>
      <c r="G15" s="88"/>
      <c r="H15" s="120"/>
      <c r="I15" s="120"/>
      <c r="J15" s="120">
        <v>39000</v>
      </c>
      <c r="K15" s="120"/>
      <c r="L15" s="120">
        <v>39000</v>
      </c>
      <c r="M15" s="88"/>
      <c r="N15" s="120"/>
      <c r="O15" s="120"/>
    </row>
    <row r="16" ht="20.25" customHeight="1" spans="1:15">
      <c r="A16" s="145" t="s">
        <v>78</v>
      </c>
      <c r="B16" s="145" t="s">
        <v>79</v>
      </c>
      <c r="C16" s="120">
        <v>39000</v>
      </c>
      <c r="D16" s="120"/>
      <c r="E16" s="120"/>
      <c r="F16" s="120"/>
      <c r="G16" s="88"/>
      <c r="H16" s="120"/>
      <c r="I16" s="120"/>
      <c r="J16" s="120">
        <v>39000</v>
      </c>
      <c r="K16" s="120"/>
      <c r="L16" s="120">
        <v>39000</v>
      </c>
      <c r="M16" s="88"/>
      <c r="N16" s="120"/>
      <c r="O16" s="120"/>
    </row>
    <row r="17" ht="20.25" customHeight="1" spans="1:15">
      <c r="A17" s="30" t="s">
        <v>80</v>
      </c>
      <c r="B17" s="30" t="s">
        <v>81</v>
      </c>
      <c r="C17" s="120">
        <v>30000</v>
      </c>
      <c r="D17" s="120"/>
      <c r="E17" s="120"/>
      <c r="F17" s="120"/>
      <c r="G17" s="88"/>
      <c r="H17" s="120"/>
      <c r="I17" s="120"/>
      <c r="J17" s="120">
        <v>30000</v>
      </c>
      <c r="K17" s="120"/>
      <c r="L17" s="120">
        <v>30000</v>
      </c>
      <c r="M17" s="88"/>
      <c r="N17" s="120"/>
      <c r="O17" s="120"/>
    </row>
    <row r="18" ht="20.25" customHeight="1" spans="1:15">
      <c r="A18" s="144" t="s">
        <v>82</v>
      </c>
      <c r="B18" s="144" t="s">
        <v>83</v>
      </c>
      <c r="C18" s="120">
        <v>30000</v>
      </c>
      <c r="D18" s="120"/>
      <c r="E18" s="120"/>
      <c r="F18" s="120"/>
      <c r="G18" s="88"/>
      <c r="H18" s="120"/>
      <c r="I18" s="120"/>
      <c r="J18" s="120">
        <v>30000</v>
      </c>
      <c r="K18" s="120"/>
      <c r="L18" s="120">
        <v>30000</v>
      </c>
      <c r="M18" s="88"/>
      <c r="N18" s="120"/>
      <c r="O18" s="120"/>
    </row>
    <row r="19" ht="20.25" customHeight="1" spans="1:15">
      <c r="A19" s="145" t="s">
        <v>84</v>
      </c>
      <c r="B19" s="145" t="s">
        <v>85</v>
      </c>
      <c r="C19" s="120">
        <v>30000</v>
      </c>
      <c r="D19" s="120"/>
      <c r="E19" s="120"/>
      <c r="F19" s="120"/>
      <c r="G19" s="88"/>
      <c r="H19" s="120"/>
      <c r="I19" s="120"/>
      <c r="J19" s="120">
        <v>30000</v>
      </c>
      <c r="K19" s="120"/>
      <c r="L19" s="120">
        <v>30000</v>
      </c>
      <c r="M19" s="88"/>
      <c r="N19" s="120"/>
      <c r="O19" s="120"/>
    </row>
    <row r="20" ht="17.25" customHeight="1" spans="1:15">
      <c r="A20" s="104" t="s">
        <v>86</v>
      </c>
      <c r="B20" s="105" t="s">
        <v>86</v>
      </c>
      <c r="C20" s="120">
        <v>19214830</v>
      </c>
      <c r="D20" s="120"/>
      <c r="E20" s="120"/>
      <c r="F20" s="120"/>
      <c r="G20" s="88"/>
      <c r="H20" s="120"/>
      <c r="I20" s="120"/>
      <c r="J20" s="120">
        <v>19214830</v>
      </c>
      <c r="K20" s="120"/>
      <c r="L20" s="120">
        <v>19214830</v>
      </c>
      <c r="M20" s="88"/>
      <c r="N20" s="120"/>
      <c r="O20" s="120"/>
    </row>
  </sheetData>
  <mergeCells count="11">
    <mergeCell ref="A2:O2"/>
    <mergeCell ref="A3:L3"/>
    <mergeCell ref="D4:F4"/>
    <mergeCell ref="J4:O4"/>
    <mergeCell ref="A20:B20"/>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8"/>
  <sheetViews>
    <sheetView showZeros="0" workbookViewId="0">
      <selection activeCell="D3" sqref="D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87</v>
      </c>
    </row>
    <row r="2" ht="31.5" customHeight="1" spans="1:4">
      <c r="A2" s="45" t="s">
        <v>88</v>
      </c>
      <c r="B2" s="130"/>
      <c r="C2" s="130"/>
      <c r="D2" s="130"/>
    </row>
    <row r="3" ht="17.25" customHeight="1" spans="1:4">
      <c r="A3" s="4" t="str">
        <f>"单位名称："&amp;"云南省社会主义学院教学服务中心"</f>
        <v>单位名称：云南省社会主义学院教学服务中心</v>
      </c>
      <c r="B3" s="131"/>
      <c r="C3" s="131"/>
      <c r="D3" s="94" t="s">
        <v>2</v>
      </c>
    </row>
    <row r="4" ht="24.65" customHeight="1" spans="1:4">
      <c r="A4" s="10" t="s">
        <v>3</v>
      </c>
      <c r="B4" s="12"/>
      <c r="C4" s="10" t="s">
        <v>4</v>
      </c>
      <c r="D4" s="12"/>
    </row>
    <row r="5" ht="15.65" customHeight="1" spans="1:4">
      <c r="A5" s="15" t="s">
        <v>5</v>
      </c>
      <c r="B5" s="132" t="s">
        <v>6</v>
      </c>
      <c r="C5" s="15" t="s">
        <v>89</v>
      </c>
      <c r="D5" s="132" t="s">
        <v>6</v>
      </c>
    </row>
    <row r="6" ht="14.15" customHeight="1" spans="1:4">
      <c r="A6" s="18"/>
      <c r="B6" s="17"/>
      <c r="C6" s="18"/>
      <c r="D6" s="17"/>
    </row>
    <row r="7" ht="29.15" customHeight="1" spans="1:4">
      <c r="A7" s="133" t="s">
        <v>90</v>
      </c>
      <c r="B7" s="134"/>
      <c r="C7" s="135" t="s">
        <v>91</v>
      </c>
      <c r="D7" s="134"/>
    </row>
    <row r="8" ht="29.15" customHeight="1" spans="1:4">
      <c r="A8" s="136" t="s">
        <v>92</v>
      </c>
      <c r="B8" s="88"/>
      <c r="C8" s="111" t="str">
        <f>"（一）"&amp;"教育支出"</f>
        <v>（一）教育支出</v>
      </c>
      <c r="D8" s="88"/>
    </row>
    <row r="9" ht="29.15" customHeight="1" spans="1:4">
      <c r="A9" s="136" t="s">
        <v>93</v>
      </c>
      <c r="B9" s="88"/>
      <c r="C9" s="111" t="str">
        <f>"（二）"&amp;"社会保障和就业支出"</f>
        <v>（二）社会保障和就业支出</v>
      </c>
      <c r="D9" s="88"/>
    </row>
    <row r="10" ht="29.15" customHeight="1" spans="1:4">
      <c r="A10" s="136" t="s">
        <v>94</v>
      </c>
      <c r="B10" s="88"/>
      <c r="C10" s="111" t="str">
        <f>"（三）"&amp;"卫生健康支出"</f>
        <v>（三）卫生健康支出</v>
      </c>
      <c r="D10" s="88"/>
    </row>
    <row r="11" ht="29.15" customHeight="1" spans="1:4">
      <c r="A11" s="137" t="s">
        <v>95</v>
      </c>
      <c r="B11" s="138"/>
      <c r="C11" s="111" t="str">
        <f>"（四）"&amp;"住房保障支出"</f>
        <v>（四）住房保障支出</v>
      </c>
      <c r="D11" s="88"/>
    </row>
    <row r="12" ht="29.15" customHeight="1" spans="1:4">
      <c r="A12" s="136" t="s">
        <v>92</v>
      </c>
      <c r="B12" s="120"/>
      <c r="C12" s="139"/>
      <c r="D12" s="138"/>
    </row>
    <row r="13" ht="29.15" customHeight="1" spans="1:4">
      <c r="A13" s="140" t="s">
        <v>93</v>
      </c>
      <c r="B13" s="120"/>
      <c r="C13" s="139"/>
      <c r="D13" s="138"/>
    </row>
    <row r="14" ht="29.15" customHeight="1" spans="1:4">
      <c r="A14" s="140" t="s">
        <v>94</v>
      </c>
      <c r="B14" s="138"/>
      <c r="C14" s="139"/>
      <c r="D14" s="138"/>
    </row>
    <row r="15" ht="29.15" customHeight="1" spans="1:4">
      <c r="A15" s="141"/>
      <c r="B15" s="138"/>
      <c r="C15" s="142" t="s">
        <v>96</v>
      </c>
      <c r="D15" s="138"/>
    </row>
    <row r="16" ht="29.15" customHeight="1" spans="1:4">
      <c r="A16" s="141" t="s">
        <v>97</v>
      </c>
      <c r="B16" s="138"/>
      <c r="C16" s="139" t="s">
        <v>25</v>
      </c>
      <c r="D16" s="138"/>
    </row>
    <row r="18" customHeight="1" spans="1:1">
      <c r="A18" t="s">
        <v>98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
  <sheetViews>
    <sheetView showZeros="0" workbookViewId="0">
      <selection activeCell="G3" sqref="G3"/>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99</v>
      </c>
    </row>
    <row r="2" ht="39" customHeight="1" spans="1:7">
      <c r="A2" s="3" t="s">
        <v>100</v>
      </c>
      <c r="B2" s="3"/>
      <c r="C2" s="3"/>
      <c r="D2" s="3"/>
      <c r="E2" s="3"/>
      <c r="F2" s="3"/>
      <c r="G2" s="3"/>
    </row>
    <row r="3" ht="18" customHeight="1" spans="1:7">
      <c r="A3" s="4" t="str">
        <f>"单位名称："&amp;"云南省社会主义学院教学服务中心"</f>
        <v>单位名称：云南省社会主义学院教学服务中心</v>
      </c>
      <c r="F3" s="103"/>
      <c r="G3" s="103" t="s">
        <v>2</v>
      </c>
    </row>
    <row r="4" ht="20.25" customHeight="1" spans="1:7">
      <c r="A4" s="122" t="s">
        <v>101</v>
      </c>
      <c r="B4" s="123"/>
      <c r="C4" s="124" t="s">
        <v>31</v>
      </c>
      <c r="D4" s="11" t="s">
        <v>58</v>
      </c>
      <c r="E4" s="11"/>
      <c r="F4" s="12"/>
      <c r="G4" s="124" t="s">
        <v>59</v>
      </c>
    </row>
    <row r="5" ht="20.25" customHeight="1" spans="1:7">
      <c r="A5" s="125" t="s">
        <v>49</v>
      </c>
      <c r="B5" s="126" t="s">
        <v>50</v>
      </c>
      <c r="C5" s="95"/>
      <c r="D5" s="95" t="s">
        <v>33</v>
      </c>
      <c r="E5" s="95" t="s">
        <v>102</v>
      </c>
      <c r="F5" s="95" t="s">
        <v>103</v>
      </c>
      <c r="G5" s="95"/>
    </row>
    <row r="6" ht="13.5" customHeight="1" spans="1:7">
      <c r="A6" s="127" t="s">
        <v>104</v>
      </c>
      <c r="B6" s="127" t="s">
        <v>105</v>
      </c>
      <c r="C6" s="127" t="s">
        <v>106</v>
      </c>
      <c r="D6" s="62"/>
      <c r="E6" s="127" t="s">
        <v>107</v>
      </c>
      <c r="F6" s="127" t="s">
        <v>108</v>
      </c>
      <c r="G6" s="127" t="s">
        <v>109</v>
      </c>
    </row>
    <row r="7" ht="18" customHeight="1" spans="1:7">
      <c r="A7" s="30"/>
      <c r="B7" s="30"/>
      <c r="C7" s="22"/>
      <c r="D7" s="22"/>
      <c r="E7" s="22"/>
      <c r="F7" s="22"/>
      <c r="G7" s="22"/>
    </row>
    <row r="8" ht="18" customHeight="1" spans="1:7">
      <c r="A8" s="128" t="s">
        <v>86</v>
      </c>
      <c r="B8" s="129" t="s">
        <v>86</v>
      </c>
      <c r="C8" s="22"/>
      <c r="D8" s="22"/>
      <c r="E8" s="22"/>
      <c r="F8" s="22"/>
      <c r="G8" s="22"/>
    </row>
    <row r="10" customHeight="1" spans="1:7">
      <c r="A10" t="s">
        <v>110</v>
      </c>
    </row>
  </sheetData>
  <mergeCells count="7">
    <mergeCell ref="A2:G2"/>
    <mergeCell ref="A3:E3"/>
    <mergeCell ref="A4:B4"/>
    <mergeCell ref="D4:F4"/>
    <mergeCell ref="A8:B8"/>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13" sqref="A13"/>
    </sheetView>
  </sheetViews>
  <sheetFormatPr defaultColWidth="9.14166666666667" defaultRowHeight="14.25" customHeight="1" outlineLevelCol="5"/>
  <cols>
    <col min="1" max="1" width="27.425" customWidth="1"/>
    <col min="2" max="6" width="31.175" customWidth="1"/>
  </cols>
  <sheetData>
    <row r="1" ht="12" customHeight="1" spans="1:6">
      <c r="A1" s="116"/>
      <c r="B1" s="116"/>
      <c r="C1" s="60"/>
      <c r="F1" s="59" t="s">
        <v>111</v>
      </c>
    </row>
    <row r="2" ht="25.5" customHeight="1" spans="1:6">
      <c r="A2" s="117" t="s">
        <v>112</v>
      </c>
      <c r="B2" s="117"/>
      <c r="C2" s="117"/>
      <c r="D2" s="117"/>
      <c r="E2" s="117"/>
      <c r="F2" s="117"/>
    </row>
    <row r="3" ht="15.75" customHeight="1" spans="1:6">
      <c r="A3" s="4" t="str">
        <f>"单位名称："&amp;"云南省社会主义学院教学服务中心"</f>
        <v>单位名称：云南省社会主义学院教学服务中心</v>
      </c>
      <c r="B3" s="116"/>
      <c r="C3" s="60"/>
      <c r="F3" s="59" t="s">
        <v>2</v>
      </c>
    </row>
    <row r="4" ht="19.5" customHeight="1" spans="1:6">
      <c r="A4" s="9" t="s">
        <v>113</v>
      </c>
      <c r="B4" s="15" t="s">
        <v>114</v>
      </c>
      <c r="C4" s="10" t="s">
        <v>115</v>
      </c>
      <c r="D4" s="11"/>
      <c r="E4" s="12"/>
      <c r="F4" s="15" t="s">
        <v>116</v>
      </c>
    </row>
    <row r="5" ht="19.5" customHeight="1" spans="1:6">
      <c r="A5" s="17"/>
      <c r="B5" s="18"/>
      <c r="C5" s="62" t="s">
        <v>33</v>
      </c>
      <c r="D5" s="62" t="s">
        <v>117</v>
      </c>
      <c r="E5" s="62" t="s">
        <v>118</v>
      </c>
      <c r="F5" s="18"/>
    </row>
    <row r="6" ht="18.75" customHeight="1" spans="1:6">
      <c r="A6" s="118">
        <v>1</v>
      </c>
      <c r="B6" s="118">
        <v>2</v>
      </c>
      <c r="C6" s="119">
        <v>3</v>
      </c>
      <c r="D6" s="118">
        <v>4</v>
      </c>
      <c r="E6" s="118">
        <v>5</v>
      </c>
      <c r="F6" s="118">
        <v>6</v>
      </c>
    </row>
    <row r="7" ht="18.75" customHeight="1" spans="1:6">
      <c r="A7" s="120"/>
      <c r="B7" s="120"/>
      <c r="C7" s="121"/>
      <c r="D7" s="120"/>
      <c r="E7" s="120"/>
      <c r="F7" s="120"/>
    </row>
    <row r="9" customHeight="1" spans="1:6">
      <c r="A9" t="s">
        <v>110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2"/>
  <sheetViews>
    <sheetView showZeros="0" workbookViewId="0">
      <selection activeCell="A14" sqref="A14"/>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119</v>
      </c>
    </row>
    <row r="2" ht="27.75" customHeight="1" spans="1:23">
      <c r="A2" s="27" t="s">
        <v>120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"单位名称："&amp;"云南省社会主义学院教学服务中心"</f>
        <v>单位名称：云南省社会主义学院教学服务中心</v>
      </c>
      <c r="B3" s="5"/>
      <c r="C3" s="5"/>
      <c r="D3" s="5"/>
      <c r="E3" s="5"/>
      <c r="F3" s="5"/>
      <c r="G3" s="5"/>
      <c r="H3" s="6"/>
      <c r="I3" s="6"/>
      <c r="J3" s="6"/>
      <c r="K3" s="6"/>
      <c r="L3" s="6"/>
      <c r="M3" s="6"/>
      <c r="N3" s="6"/>
      <c r="O3" s="6"/>
      <c r="P3" s="6"/>
      <c r="Q3" s="6"/>
      <c r="U3" s="107"/>
      <c r="W3" s="103" t="s">
        <v>2</v>
      </c>
    </row>
    <row r="4" ht="21.75" customHeight="1" spans="1:23">
      <c r="A4" s="8" t="s">
        <v>121</v>
      </c>
      <c r="B4" s="8" t="s">
        <v>122</v>
      </c>
      <c r="C4" s="8" t="s">
        <v>123</v>
      </c>
      <c r="D4" s="9" t="s">
        <v>124</v>
      </c>
      <c r="E4" s="9" t="s">
        <v>125</v>
      </c>
      <c r="F4" s="9" t="s">
        <v>126</v>
      </c>
      <c r="G4" s="9" t="s">
        <v>127</v>
      </c>
      <c r="H4" s="62" t="s">
        <v>128</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31</v>
      </c>
      <c r="I5" s="47" t="s">
        <v>34</v>
      </c>
      <c r="J5" s="47"/>
      <c r="K5" s="47"/>
      <c r="L5" s="109"/>
      <c r="M5" s="109"/>
      <c r="N5" s="109" t="s">
        <v>129</v>
      </c>
      <c r="O5" s="109"/>
      <c r="P5" s="109"/>
      <c r="Q5" s="47" t="s">
        <v>37</v>
      </c>
      <c r="R5" s="62" t="s">
        <v>52</v>
      </c>
      <c r="S5" s="47"/>
      <c r="T5" s="47"/>
      <c r="U5" s="47"/>
      <c r="V5" s="47"/>
      <c r="W5" s="47"/>
    </row>
    <row r="6" ht="15" customHeight="1" spans="1:23">
      <c r="A6" s="16"/>
      <c r="B6" s="16"/>
      <c r="C6" s="16"/>
      <c r="D6" s="17"/>
      <c r="E6" s="17"/>
      <c r="F6" s="17"/>
      <c r="G6" s="17"/>
      <c r="H6" s="62"/>
      <c r="I6" s="47" t="s">
        <v>130</v>
      </c>
      <c r="J6" s="47" t="s">
        <v>131</v>
      </c>
      <c r="K6" s="47" t="s">
        <v>132</v>
      </c>
      <c r="L6" s="114" t="s">
        <v>133</v>
      </c>
      <c r="M6" s="114" t="s">
        <v>134</v>
      </c>
      <c r="N6" s="114" t="s">
        <v>34</v>
      </c>
      <c r="O6" s="114" t="s">
        <v>35</v>
      </c>
      <c r="P6" s="114" t="s">
        <v>36</v>
      </c>
      <c r="Q6" s="47"/>
      <c r="R6" s="47" t="s">
        <v>33</v>
      </c>
      <c r="S6" s="47" t="s">
        <v>44</v>
      </c>
      <c r="T6" s="47" t="s">
        <v>135</v>
      </c>
      <c r="U6" s="47" t="s">
        <v>40</v>
      </c>
      <c r="V6" s="47" t="s">
        <v>41</v>
      </c>
      <c r="W6" s="47" t="s">
        <v>42</v>
      </c>
    </row>
    <row r="7" ht="27.75" customHeight="1" spans="1:23">
      <c r="A7" s="16"/>
      <c r="B7" s="16"/>
      <c r="C7" s="16"/>
      <c r="D7" s="17"/>
      <c r="E7" s="17"/>
      <c r="F7" s="17"/>
      <c r="G7" s="17"/>
      <c r="H7" s="62"/>
      <c r="I7" s="47"/>
      <c r="J7" s="47"/>
      <c r="K7" s="47"/>
      <c r="L7" s="114"/>
      <c r="M7" s="114"/>
      <c r="N7" s="114"/>
      <c r="O7" s="114"/>
      <c r="P7" s="114"/>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111"/>
      <c r="B9" s="112"/>
      <c r="C9" s="111"/>
      <c r="D9" s="111"/>
      <c r="E9" s="111"/>
      <c r="F9" s="111"/>
      <c r="G9" s="111"/>
      <c r="H9" s="22"/>
      <c r="I9" s="22"/>
      <c r="J9" s="22"/>
      <c r="K9" s="22"/>
      <c r="L9" s="22"/>
      <c r="M9" s="22"/>
      <c r="N9" s="22"/>
      <c r="O9" s="22"/>
      <c r="P9" s="22"/>
      <c r="Q9" s="22"/>
      <c r="R9" s="22"/>
      <c r="S9" s="22"/>
      <c r="T9" s="22"/>
      <c r="U9" s="22"/>
      <c r="V9" s="22"/>
      <c r="W9" s="22"/>
    </row>
    <row r="10" ht="31.4" customHeight="1" spans="1:23">
      <c r="A10" s="111"/>
      <c r="B10" s="112"/>
      <c r="C10" s="111"/>
      <c r="D10" s="111"/>
      <c r="E10" s="111"/>
      <c r="F10" s="111"/>
      <c r="G10" s="111"/>
      <c r="H10" s="22"/>
      <c r="I10" s="22"/>
      <c r="J10" s="22"/>
      <c r="K10" s="22"/>
      <c r="L10" s="22"/>
      <c r="M10" s="22"/>
      <c r="N10" s="22"/>
      <c r="O10" s="22"/>
      <c r="P10" s="22"/>
      <c r="Q10" s="22"/>
      <c r="R10" s="22"/>
      <c r="S10" s="22"/>
      <c r="T10" s="22"/>
      <c r="U10" s="22"/>
      <c r="V10" s="22"/>
      <c r="W10" s="22"/>
    </row>
    <row r="11" ht="18.75" customHeight="1" spans="1:23">
      <c r="A11" s="31" t="s">
        <v>86</v>
      </c>
      <c r="B11" s="32"/>
      <c r="C11" s="32"/>
      <c r="D11" s="32"/>
      <c r="E11" s="32"/>
      <c r="F11" s="32"/>
      <c r="G11" s="33"/>
      <c r="H11" s="22"/>
      <c r="I11" s="22"/>
      <c r="J11" s="22"/>
      <c r="K11" s="22"/>
      <c r="L11" s="22"/>
      <c r="M11" s="22"/>
      <c r="N11" s="22"/>
      <c r="O11" s="22"/>
      <c r="P11" s="22"/>
      <c r="Q11" s="22"/>
      <c r="R11" s="22"/>
      <c r="S11" s="22"/>
      <c r="T11" s="22"/>
      <c r="U11" s="22"/>
      <c r="V11" s="22"/>
      <c r="W11" s="22"/>
    </row>
    <row r="12" customHeight="1" spans="1:23">
      <c r="A12" s="26" t="s">
        <v>136</v>
      </c>
      <c r="E12" s="26"/>
    </row>
  </sheetData>
  <mergeCells count="30">
    <mergeCell ref="A2:W2"/>
    <mergeCell ref="A3:G3"/>
    <mergeCell ref="H4:W4"/>
    <mergeCell ref="I5:M5"/>
    <mergeCell ref="N5:P5"/>
    <mergeCell ref="R5:W5"/>
    <mergeCell ref="A11:G1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9"/>
  <sheetViews>
    <sheetView showZeros="0" topLeftCell="A33" workbookViewId="0">
      <selection activeCell="H56" sqref="$A1:$XFD1048576"/>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137</v>
      </c>
    </row>
    <row r="2" ht="27.75" customHeight="1" spans="1:23">
      <c r="A2" s="27" t="s">
        <v>138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"单位名称："&amp;"云南省社会主义学院教学服务中心"</f>
        <v>单位名称：云南省社会主义学院教学服务中心</v>
      </c>
      <c r="B3" s="108" t="str">
        <f t="shared" si="0"/>
        <v>单位名称：云南省社会主义学院教学服务中心</v>
      </c>
      <c r="C3" s="108"/>
      <c r="D3" s="108"/>
      <c r="E3" s="108"/>
      <c r="F3" s="108"/>
      <c r="G3" s="108"/>
      <c r="H3" s="108"/>
      <c r="I3" s="108"/>
      <c r="J3" s="6"/>
      <c r="K3" s="6"/>
      <c r="L3" s="6"/>
      <c r="M3" s="6"/>
      <c r="N3" s="6"/>
      <c r="O3" s="6"/>
      <c r="P3" s="6"/>
      <c r="Q3" s="6"/>
      <c r="U3" s="107"/>
      <c r="W3" s="103" t="s">
        <v>2</v>
      </c>
    </row>
    <row r="4" ht="21.75" customHeight="1" spans="1:23">
      <c r="A4" s="8" t="s">
        <v>139</v>
      </c>
      <c r="B4" s="8" t="s">
        <v>122</v>
      </c>
      <c r="C4" s="8" t="s">
        <v>123</v>
      </c>
      <c r="D4" s="8" t="s">
        <v>140</v>
      </c>
      <c r="E4" s="9" t="s">
        <v>124</v>
      </c>
      <c r="F4" s="9" t="s">
        <v>125</v>
      </c>
      <c r="G4" s="9" t="s">
        <v>126</v>
      </c>
      <c r="H4" s="9" t="s">
        <v>127</v>
      </c>
      <c r="I4" s="62" t="s">
        <v>31</v>
      </c>
      <c r="J4" s="62" t="s">
        <v>141</v>
      </c>
      <c r="K4" s="62"/>
      <c r="L4" s="62"/>
      <c r="M4" s="62"/>
      <c r="N4" s="109" t="s">
        <v>129</v>
      </c>
      <c r="O4" s="109"/>
      <c r="P4" s="109"/>
      <c r="Q4" s="9" t="s">
        <v>37</v>
      </c>
      <c r="R4" s="10" t="s">
        <v>52</v>
      </c>
      <c r="S4" s="11"/>
      <c r="T4" s="11"/>
      <c r="U4" s="11"/>
      <c r="V4" s="11"/>
      <c r="W4" s="12"/>
    </row>
    <row r="5" ht="21.75" customHeight="1" spans="1:23">
      <c r="A5" s="13"/>
      <c r="B5" s="13"/>
      <c r="C5" s="13"/>
      <c r="D5" s="13"/>
      <c r="E5" s="14"/>
      <c r="F5" s="14"/>
      <c r="G5" s="14"/>
      <c r="H5" s="14"/>
      <c r="I5" s="62"/>
      <c r="J5" s="47" t="s">
        <v>34</v>
      </c>
      <c r="K5" s="47"/>
      <c r="L5" s="47" t="s">
        <v>35</v>
      </c>
      <c r="M5" s="47" t="s">
        <v>36</v>
      </c>
      <c r="N5" s="110" t="s">
        <v>34</v>
      </c>
      <c r="O5" s="110" t="s">
        <v>35</v>
      </c>
      <c r="P5" s="110" t="s">
        <v>36</v>
      </c>
      <c r="Q5" s="14"/>
      <c r="R5" s="9" t="s">
        <v>33</v>
      </c>
      <c r="S5" s="9" t="s">
        <v>44</v>
      </c>
      <c r="T5" s="9" t="s">
        <v>135</v>
      </c>
      <c r="U5" s="9" t="s">
        <v>40</v>
      </c>
      <c r="V5" s="9" t="s">
        <v>41</v>
      </c>
      <c r="W5" s="9" t="s">
        <v>42</v>
      </c>
    </row>
    <row r="6" ht="40.5" customHeight="1" spans="1:23">
      <c r="A6" s="16"/>
      <c r="B6" s="16"/>
      <c r="C6" s="16"/>
      <c r="D6" s="16"/>
      <c r="E6" s="17"/>
      <c r="F6" s="17"/>
      <c r="G6" s="17"/>
      <c r="H6" s="17"/>
      <c r="I6" s="62"/>
      <c r="J6" s="47" t="s">
        <v>33</v>
      </c>
      <c r="K6" s="47" t="s">
        <v>142</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1"/>
      <c r="B8" s="112"/>
      <c r="C8" s="111" t="s">
        <v>143</v>
      </c>
      <c r="D8" s="111"/>
      <c r="E8" s="111"/>
      <c r="F8" s="111"/>
      <c r="G8" s="111"/>
      <c r="H8" s="111"/>
      <c r="I8" s="113">
        <v>36000</v>
      </c>
      <c r="J8" s="113"/>
      <c r="K8" s="113"/>
      <c r="L8" s="113"/>
      <c r="M8" s="113"/>
      <c r="N8" s="113"/>
      <c r="O8" s="113"/>
      <c r="P8" s="113"/>
      <c r="Q8" s="113"/>
      <c r="R8" s="113">
        <v>36000</v>
      </c>
      <c r="S8" s="113"/>
      <c r="T8" s="113">
        <v>36000</v>
      </c>
      <c r="U8" s="88"/>
      <c r="V8" s="113"/>
      <c r="W8" s="113"/>
    </row>
    <row r="9" ht="32.9" customHeight="1" spans="1:23">
      <c r="A9" s="111" t="s">
        <v>144</v>
      </c>
      <c r="B9" s="112" t="s">
        <v>145</v>
      </c>
      <c r="C9" s="111" t="s">
        <v>143</v>
      </c>
      <c r="D9" s="111" t="s">
        <v>46</v>
      </c>
      <c r="E9" s="111" t="s">
        <v>64</v>
      </c>
      <c r="F9" s="111" t="s">
        <v>65</v>
      </c>
      <c r="G9" s="111" t="s">
        <v>146</v>
      </c>
      <c r="H9" s="111" t="s">
        <v>147</v>
      </c>
      <c r="I9" s="113">
        <v>36000</v>
      </c>
      <c r="J9" s="113"/>
      <c r="K9" s="113"/>
      <c r="L9" s="113"/>
      <c r="M9" s="113"/>
      <c r="N9" s="113"/>
      <c r="O9" s="113"/>
      <c r="P9" s="113"/>
      <c r="Q9" s="113"/>
      <c r="R9" s="113">
        <v>36000</v>
      </c>
      <c r="S9" s="113"/>
      <c r="T9" s="113">
        <v>36000</v>
      </c>
      <c r="U9" s="88"/>
      <c r="V9" s="113"/>
      <c r="W9" s="113"/>
    </row>
    <row r="10" ht="32.9" customHeight="1" spans="1:23">
      <c r="A10" s="111"/>
      <c r="B10" s="111"/>
      <c r="C10" s="111" t="s">
        <v>148</v>
      </c>
      <c r="D10" s="111"/>
      <c r="E10" s="111"/>
      <c r="F10" s="111"/>
      <c r="G10" s="111"/>
      <c r="H10" s="111"/>
      <c r="I10" s="113">
        <v>6000000</v>
      </c>
      <c r="J10" s="113"/>
      <c r="K10" s="113"/>
      <c r="L10" s="113"/>
      <c r="M10" s="113"/>
      <c r="N10" s="113"/>
      <c r="O10" s="113"/>
      <c r="P10" s="113"/>
      <c r="Q10" s="113"/>
      <c r="R10" s="113">
        <v>6000000</v>
      </c>
      <c r="S10" s="113"/>
      <c r="T10" s="113">
        <v>6000000</v>
      </c>
      <c r="U10" s="88"/>
      <c r="V10" s="113"/>
      <c r="W10" s="113"/>
    </row>
    <row r="11" ht="32.9" customHeight="1" spans="1:23">
      <c r="A11" s="111" t="s">
        <v>149</v>
      </c>
      <c r="B11" s="112" t="s">
        <v>150</v>
      </c>
      <c r="C11" s="111" t="s">
        <v>148</v>
      </c>
      <c r="D11" s="111" t="s">
        <v>46</v>
      </c>
      <c r="E11" s="111" t="s">
        <v>64</v>
      </c>
      <c r="F11" s="111" t="s">
        <v>65</v>
      </c>
      <c r="G11" s="111" t="s">
        <v>151</v>
      </c>
      <c r="H11" s="111" t="s">
        <v>152</v>
      </c>
      <c r="I11" s="113">
        <v>6000000</v>
      </c>
      <c r="J11" s="113"/>
      <c r="K11" s="113"/>
      <c r="L11" s="113"/>
      <c r="M11" s="113"/>
      <c r="N11" s="113"/>
      <c r="O11" s="113"/>
      <c r="P11" s="113"/>
      <c r="Q11" s="113"/>
      <c r="R11" s="113">
        <v>6000000</v>
      </c>
      <c r="S11" s="113"/>
      <c r="T11" s="113">
        <v>6000000</v>
      </c>
      <c r="U11" s="88"/>
      <c r="V11" s="113"/>
      <c r="W11" s="113"/>
    </row>
    <row r="12" ht="32.9" customHeight="1" spans="1:23">
      <c r="A12" s="111"/>
      <c r="B12" s="111"/>
      <c r="C12" s="111" t="s">
        <v>153</v>
      </c>
      <c r="D12" s="111"/>
      <c r="E12" s="111"/>
      <c r="F12" s="111"/>
      <c r="G12" s="111"/>
      <c r="H12" s="111"/>
      <c r="I12" s="113">
        <v>95000</v>
      </c>
      <c r="J12" s="113"/>
      <c r="K12" s="113"/>
      <c r="L12" s="113"/>
      <c r="M12" s="113"/>
      <c r="N12" s="113"/>
      <c r="O12" s="113"/>
      <c r="P12" s="113"/>
      <c r="Q12" s="113"/>
      <c r="R12" s="113">
        <v>95000</v>
      </c>
      <c r="S12" s="113"/>
      <c r="T12" s="113">
        <v>95000</v>
      </c>
      <c r="U12" s="88"/>
      <c r="V12" s="113"/>
      <c r="W12" s="113"/>
    </row>
    <row r="13" ht="32.9" customHeight="1" spans="1:23">
      <c r="A13" s="111" t="s">
        <v>154</v>
      </c>
      <c r="B13" s="112" t="s">
        <v>155</v>
      </c>
      <c r="C13" s="111" t="s">
        <v>153</v>
      </c>
      <c r="D13" s="111" t="s">
        <v>46</v>
      </c>
      <c r="E13" s="111" t="s">
        <v>70</v>
      </c>
      <c r="F13" s="111" t="s">
        <v>71</v>
      </c>
      <c r="G13" s="111" t="s">
        <v>156</v>
      </c>
      <c r="H13" s="111" t="s">
        <v>157</v>
      </c>
      <c r="I13" s="113">
        <v>36000</v>
      </c>
      <c r="J13" s="113"/>
      <c r="K13" s="113"/>
      <c r="L13" s="113"/>
      <c r="M13" s="113"/>
      <c r="N13" s="113"/>
      <c r="O13" s="113"/>
      <c r="P13" s="113"/>
      <c r="Q13" s="113"/>
      <c r="R13" s="113">
        <v>36000</v>
      </c>
      <c r="S13" s="113"/>
      <c r="T13" s="113">
        <v>36000</v>
      </c>
      <c r="U13" s="88"/>
      <c r="V13" s="113"/>
      <c r="W13" s="113"/>
    </row>
    <row r="14" ht="32.9" customHeight="1" spans="1:23">
      <c r="A14" s="111" t="s">
        <v>154</v>
      </c>
      <c r="B14" s="112" t="s">
        <v>155</v>
      </c>
      <c r="C14" s="111" t="s">
        <v>153</v>
      </c>
      <c r="D14" s="111" t="s">
        <v>46</v>
      </c>
      <c r="E14" s="111" t="s">
        <v>72</v>
      </c>
      <c r="F14" s="111" t="s">
        <v>73</v>
      </c>
      <c r="G14" s="111" t="s">
        <v>158</v>
      </c>
      <c r="H14" s="111" t="s">
        <v>159</v>
      </c>
      <c r="I14" s="113">
        <v>20000</v>
      </c>
      <c r="J14" s="113"/>
      <c r="K14" s="113"/>
      <c r="L14" s="113"/>
      <c r="M14" s="113"/>
      <c r="N14" s="113"/>
      <c r="O14" s="113"/>
      <c r="P14" s="113"/>
      <c r="Q14" s="113"/>
      <c r="R14" s="113">
        <v>20000</v>
      </c>
      <c r="S14" s="113"/>
      <c r="T14" s="113">
        <v>20000</v>
      </c>
      <c r="U14" s="88"/>
      <c r="V14" s="113"/>
      <c r="W14" s="113"/>
    </row>
    <row r="15" ht="32.9" customHeight="1" spans="1:23">
      <c r="A15" s="111" t="s">
        <v>154</v>
      </c>
      <c r="B15" s="112" t="s">
        <v>155</v>
      </c>
      <c r="C15" s="111" t="s">
        <v>153</v>
      </c>
      <c r="D15" s="111" t="s">
        <v>46</v>
      </c>
      <c r="E15" s="111" t="s">
        <v>78</v>
      </c>
      <c r="F15" s="111" t="s">
        <v>79</v>
      </c>
      <c r="G15" s="111" t="s">
        <v>160</v>
      </c>
      <c r="H15" s="111" t="s">
        <v>161</v>
      </c>
      <c r="I15" s="113">
        <v>39000</v>
      </c>
      <c r="J15" s="113"/>
      <c r="K15" s="113"/>
      <c r="L15" s="113"/>
      <c r="M15" s="113"/>
      <c r="N15" s="113"/>
      <c r="O15" s="113"/>
      <c r="P15" s="113"/>
      <c r="Q15" s="113"/>
      <c r="R15" s="113">
        <v>39000</v>
      </c>
      <c r="S15" s="113"/>
      <c r="T15" s="113">
        <v>39000</v>
      </c>
      <c r="U15" s="88"/>
      <c r="V15" s="113"/>
      <c r="W15" s="113"/>
    </row>
    <row r="16" ht="32.9" customHeight="1" spans="1:23">
      <c r="A16" s="111"/>
      <c r="B16" s="111"/>
      <c r="C16" s="111" t="s">
        <v>162</v>
      </c>
      <c r="D16" s="111"/>
      <c r="E16" s="111"/>
      <c r="F16" s="111"/>
      <c r="G16" s="111"/>
      <c r="H16" s="111"/>
      <c r="I16" s="113">
        <v>252000</v>
      </c>
      <c r="J16" s="113"/>
      <c r="K16" s="113"/>
      <c r="L16" s="113"/>
      <c r="M16" s="113"/>
      <c r="N16" s="113"/>
      <c r="O16" s="113"/>
      <c r="P16" s="113"/>
      <c r="Q16" s="113"/>
      <c r="R16" s="113">
        <v>252000</v>
      </c>
      <c r="S16" s="113"/>
      <c r="T16" s="113">
        <v>252000</v>
      </c>
      <c r="U16" s="88"/>
      <c r="V16" s="113"/>
      <c r="W16" s="113"/>
    </row>
    <row r="17" ht="32.9" customHeight="1" spans="1:23">
      <c r="A17" s="111" t="s">
        <v>163</v>
      </c>
      <c r="B17" s="112" t="s">
        <v>164</v>
      </c>
      <c r="C17" s="111" t="s">
        <v>162</v>
      </c>
      <c r="D17" s="111" t="s">
        <v>46</v>
      </c>
      <c r="E17" s="111" t="s">
        <v>64</v>
      </c>
      <c r="F17" s="111" t="s">
        <v>65</v>
      </c>
      <c r="G17" s="111" t="s">
        <v>165</v>
      </c>
      <c r="H17" s="111" t="s">
        <v>166</v>
      </c>
      <c r="I17" s="113">
        <v>72000</v>
      </c>
      <c r="J17" s="113"/>
      <c r="K17" s="113"/>
      <c r="L17" s="113"/>
      <c r="M17" s="113"/>
      <c r="N17" s="113"/>
      <c r="O17" s="113"/>
      <c r="P17" s="113"/>
      <c r="Q17" s="113"/>
      <c r="R17" s="113">
        <v>72000</v>
      </c>
      <c r="S17" s="113"/>
      <c r="T17" s="113">
        <v>72000</v>
      </c>
      <c r="U17" s="88"/>
      <c r="V17" s="113"/>
      <c r="W17" s="113"/>
    </row>
    <row r="18" ht="32.9" customHeight="1" spans="1:23">
      <c r="A18" s="111" t="s">
        <v>163</v>
      </c>
      <c r="B18" s="112" t="s">
        <v>164</v>
      </c>
      <c r="C18" s="111" t="s">
        <v>162</v>
      </c>
      <c r="D18" s="111" t="s">
        <v>46</v>
      </c>
      <c r="E18" s="111" t="s">
        <v>64</v>
      </c>
      <c r="F18" s="111" t="s">
        <v>65</v>
      </c>
      <c r="G18" s="111" t="s">
        <v>167</v>
      </c>
      <c r="H18" s="111" t="s">
        <v>168</v>
      </c>
      <c r="I18" s="113">
        <v>180000</v>
      </c>
      <c r="J18" s="113"/>
      <c r="K18" s="113"/>
      <c r="L18" s="113"/>
      <c r="M18" s="113"/>
      <c r="N18" s="113"/>
      <c r="O18" s="113"/>
      <c r="P18" s="113"/>
      <c r="Q18" s="113"/>
      <c r="R18" s="113">
        <v>180000</v>
      </c>
      <c r="S18" s="113"/>
      <c r="T18" s="113">
        <v>180000</v>
      </c>
      <c r="U18" s="88"/>
      <c r="V18" s="113"/>
      <c r="W18" s="113"/>
    </row>
    <row r="19" ht="32.9" customHeight="1" spans="1:23">
      <c r="A19" s="111"/>
      <c r="B19" s="111"/>
      <c r="C19" s="111" t="s">
        <v>169</v>
      </c>
      <c r="D19" s="111"/>
      <c r="E19" s="111"/>
      <c r="F19" s="111"/>
      <c r="G19" s="111"/>
      <c r="H19" s="111"/>
      <c r="I19" s="113">
        <v>12801830</v>
      </c>
      <c r="J19" s="113"/>
      <c r="K19" s="113"/>
      <c r="L19" s="113"/>
      <c r="M19" s="113"/>
      <c r="N19" s="113"/>
      <c r="O19" s="113"/>
      <c r="P19" s="113"/>
      <c r="Q19" s="113"/>
      <c r="R19" s="113">
        <v>12801830</v>
      </c>
      <c r="S19" s="113"/>
      <c r="T19" s="113">
        <v>12801830</v>
      </c>
      <c r="U19" s="88"/>
      <c r="V19" s="113"/>
      <c r="W19" s="113"/>
    </row>
    <row r="20" ht="32.9" customHeight="1" spans="1:23">
      <c r="A20" s="111" t="s">
        <v>170</v>
      </c>
      <c r="B20" s="112" t="s">
        <v>171</v>
      </c>
      <c r="C20" s="111" t="s">
        <v>169</v>
      </c>
      <c r="D20" s="111" t="s">
        <v>46</v>
      </c>
      <c r="E20" s="111" t="s">
        <v>64</v>
      </c>
      <c r="F20" s="111" t="s">
        <v>65</v>
      </c>
      <c r="G20" s="111" t="s">
        <v>172</v>
      </c>
      <c r="H20" s="111" t="s">
        <v>173</v>
      </c>
      <c r="I20" s="113">
        <v>40000</v>
      </c>
      <c r="J20" s="113"/>
      <c r="K20" s="113"/>
      <c r="L20" s="113"/>
      <c r="M20" s="113"/>
      <c r="N20" s="113"/>
      <c r="O20" s="113"/>
      <c r="P20" s="113"/>
      <c r="Q20" s="113"/>
      <c r="R20" s="113">
        <v>40000</v>
      </c>
      <c r="S20" s="113"/>
      <c r="T20" s="113">
        <v>40000</v>
      </c>
      <c r="U20" s="88"/>
      <c r="V20" s="113"/>
      <c r="W20" s="113"/>
    </row>
    <row r="21" ht="32.9" customHeight="1" spans="1:23">
      <c r="A21" s="111" t="s">
        <v>170</v>
      </c>
      <c r="B21" s="112" t="s">
        <v>171</v>
      </c>
      <c r="C21" s="111" t="s">
        <v>169</v>
      </c>
      <c r="D21" s="111" t="s">
        <v>46</v>
      </c>
      <c r="E21" s="111" t="s">
        <v>64</v>
      </c>
      <c r="F21" s="111" t="s">
        <v>65</v>
      </c>
      <c r="G21" s="111" t="s">
        <v>174</v>
      </c>
      <c r="H21" s="111" t="s">
        <v>175</v>
      </c>
      <c r="I21" s="113">
        <v>160000</v>
      </c>
      <c r="J21" s="113"/>
      <c r="K21" s="113"/>
      <c r="L21" s="113"/>
      <c r="M21" s="113"/>
      <c r="N21" s="113"/>
      <c r="O21" s="113"/>
      <c r="P21" s="113"/>
      <c r="Q21" s="113"/>
      <c r="R21" s="113">
        <v>160000</v>
      </c>
      <c r="S21" s="113"/>
      <c r="T21" s="113">
        <v>160000</v>
      </c>
      <c r="U21" s="88"/>
      <c r="V21" s="113"/>
      <c r="W21" s="113"/>
    </row>
    <row r="22" ht="32.9" customHeight="1" spans="1:23">
      <c r="A22" s="111" t="s">
        <v>170</v>
      </c>
      <c r="B22" s="112" t="s">
        <v>171</v>
      </c>
      <c r="C22" s="111" t="s">
        <v>169</v>
      </c>
      <c r="D22" s="111" t="s">
        <v>46</v>
      </c>
      <c r="E22" s="111" t="s">
        <v>64</v>
      </c>
      <c r="F22" s="111" t="s">
        <v>65</v>
      </c>
      <c r="G22" s="111" t="s">
        <v>176</v>
      </c>
      <c r="H22" s="111" t="s">
        <v>177</v>
      </c>
      <c r="I22" s="113">
        <v>120000</v>
      </c>
      <c r="J22" s="113"/>
      <c r="K22" s="113"/>
      <c r="L22" s="113"/>
      <c r="M22" s="113"/>
      <c r="N22" s="113"/>
      <c r="O22" s="113"/>
      <c r="P22" s="113"/>
      <c r="Q22" s="113"/>
      <c r="R22" s="113">
        <v>120000</v>
      </c>
      <c r="S22" s="113"/>
      <c r="T22" s="113">
        <v>120000</v>
      </c>
      <c r="U22" s="88"/>
      <c r="V22" s="113"/>
      <c r="W22" s="113"/>
    </row>
    <row r="23" ht="32.9" customHeight="1" spans="1:23">
      <c r="A23" s="111" t="s">
        <v>170</v>
      </c>
      <c r="B23" s="112" t="s">
        <v>171</v>
      </c>
      <c r="C23" s="111" t="s">
        <v>169</v>
      </c>
      <c r="D23" s="111" t="s">
        <v>46</v>
      </c>
      <c r="E23" s="111" t="s">
        <v>64</v>
      </c>
      <c r="F23" s="111" t="s">
        <v>65</v>
      </c>
      <c r="G23" s="111" t="s">
        <v>178</v>
      </c>
      <c r="H23" s="111" t="s">
        <v>179</v>
      </c>
      <c r="I23" s="113">
        <v>456000</v>
      </c>
      <c r="J23" s="113"/>
      <c r="K23" s="113"/>
      <c r="L23" s="113"/>
      <c r="M23" s="113"/>
      <c r="N23" s="113"/>
      <c r="O23" s="113"/>
      <c r="P23" s="113"/>
      <c r="Q23" s="113"/>
      <c r="R23" s="113">
        <v>456000</v>
      </c>
      <c r="S23" s="113"/>
      <c r="T23" s="113">
        <v>456000</v>
      </c>
      <c r="U23" s="88"/>
      <c r="V23" s="113"/>
      <c r="W23" s="113"/>
    </row>
    <row r="24" ht="32.9" customHeight="1" spans="1:23">
      <c r="A24" s="111" t="s">
        <v>170</v>
      </c>
      <c r="B24" s="112" t="s">
        <v>171</v>
      </c>
      <c r="C24" s="111" t="s">
        <v>169</v>
      </c>
      <c r="D24" s="111" t="s">
        <v>46</v>
      </c>
      <c r="E24" s="111" t="s">
        <v>64</v>
      </c>
      <c r="F24" s="111" t="s">
        <v>65</v>
      </c>
      <c r="G24" s="111" t="s">
        <v>180</v>
      </c>
      <c r="H24" s="111" t="s">
        <v>181</v>
      </c>
      <c r="I24" s="113">
        <v>12000</v>
      </c>
      <c r="J24" s="113"/>
      <c r="K24" s="113"/>
      <c r="L24" s="113"/>
      <c r="M24" s="113"/>
      <c r="N24" s="113"/>
      <c r="O24" s="113"/>
      <c r="P24" s="113"/>
      <c r="Q24" s="113"/>
      <c r="R24" s="113">
        <v>12000</v>
      </c>
      <c r="S24" s="113"/>
      <c r="T24" s="113">
        <v>12000</v>
      </c>
      <c r="U24" s="88"/>
      <c r="V24" s="113"/>
      <c r="W24" s="113"/>
    </row>
    <row r="25" ht="32.9" customHeight="1" spans="1:23">
      <c r="A25" s="111" t="s">
        <v>170</v>
      </c>
      <c r="B25" s="112" t="s">
        <v>171</v>
      </c>
      <c r="C25" s="111" t="s">
        <v>169</v>
      </c>
      <c r="D25" s="111" t="s">
        <v>46</v>
      </c>
      <c r="E25" s="111" t="s">
        <v>64</v>
      </c>
      <c r="F25" s="111" t="s">
        <v>65</v>
      </c>
      <c r="G25" s="111" t="s">
        <v>182</v>
      </c>
      <c r="H25" s="111" t="s">
        <v>183</v>
      </c>
      <c r="I25" s="113">
        <v>60000</v>
      </c>
      <c r="J25" s="113"/>
      <c r="K25" s="113"/>
      <c r="L25" s="113"/>
      <c r="M25" s="113"/>
      <c r="N25" s="113"/>
      <c r="O25" s="113"/>
      <c r="P25" s="113"/>
      <c r="Q25" s="113"/>
      <c r="R25" s="113">
        <v>60000</v>
      </c>
      <c r="S25" s="113"/>
      <c r="T25" s="113">
        <v>60000</v>
      </c>
      <c r="U25" s="88"/>
      <c r="V25" s="113"/>
      <c r="W25" s="113"/>
    </row>
    <row r="26" ht="32.9" customHeight="1" spans="1:23">
      <c r="A26" s="111" t="s">
        <v>170</v>
      </c>
      <c r="B26" s="112" t="s">
        <v>171</v>
      </c>
      <c r="C26" s="111" t="s">
        <v>169</v>
      </c>
      <c r="D26" s="111" t="s">
        <v>46</v>
      </c>
      <c r="E26" s="111" t="s">
        <v>64</v>
      </c>
      <c r="F26" s="111" t="s">
        <v>65</v>
      </c>
      <c r="G26" s="111" t="s">
        <v>184</v>
      </c>
      <c r="H26" s="111" t="s">
        <v>185</v>
      </c>
      <c r="I26" s="113">
        <v>2484000</v>
      </c>
      <c r="J26" s="113"/>
      <c r="K26" s="113"/>
      <c r="L26" s="113"/>
      <c r="M26" s="113"/>
      <c r="N26" s="113"/>
      <c r="O26" s="113"/>
      <c r="P26" s="113"/>
      <c r="Q26" s="113"/>
      <c r="R26" s="113">
        <v>2484000</v>
      </c>
      <c r="S26" s="113"/>
      <c r="T26" s="113">
        <v>2484000</v>
      </c>
      <c r="U26" s="88"/>
      <c r="V26" s="113"/>
      <c r="W26" s="113"/>
    </row>
    <row r="27" ht="32.9" customHeight="1" spans="1:23">
      <c r="A27" s="111" t="s">
        <v>170</v>
      </c>
      <c r="B27" s="112" t="s">
        <v>171</v>
      </c>
      <c r="C27" s="111" t="s">
        <v>169</v>
      </c>
      <c r="D27" s="111" t="s">
        <v>46</v>
      </c>
      <c r="E27" s="111" t="s">
        <v>64</v>
      </c>
      <c r="F27" s="111" t="s">
        <v>65</v>
      </c>
      <c r="G27" s="111" t="s">
        <v>186</v>
      </c>
      <c r="H27" s="111" t="s">
        <v>187</v>
      </c>
      <c r="I27" s="113">
        <v>1635102</v>
      </c>
      <c r="J27" s="113"/>
      <c r="K27" s="113"/>
      <c r="L27" s="113"/>
      <c r="M27" s="113"/>
      <c r="N27" s="113"/>
      <c r="O27" s="113"/>
      <c r="P27" s="113"/>
      <c r="Q27" s="113"/>
      <c r="R27" s="113">
        <v>1635102</v>
      </c>
      <c r="S27" s="113"/>
      <c r="T27" s="113">
        <v>1635102</v>
      </c>
      <c r="U27" s="88"/>
      <c r="V27" s="113"/>
      <c r="W27" s="113"/>
    </row>
    <row r="28" ht="32.9" customHeight="1" spans="1:23">
      <c r="A28" s="111" t="s">
        <v>170</v>
      </c>
      <c r="B28" s="112" t="s">
        <v>171</v>
      </c>
      <c r="C28" s="111" t="s">
        <v>169</v>
      </c>
      <c r="D28" s="111" t="s">
        <v>46</v>
      </c>
      <c r="E28" s="111" t="s">
        <v>64</v>
      </c>
      <c r="F28" s="111" t="s">
        <v>65</v>
      </c>
      <c r="G28" s="111" t="s">
        <v>188</v>
      </c>
      <c r="H28" s="111" t="s">
        <v>189</v>
      </c>
      <c r="I28" s="113">
        <v>120000</v>
      </c>
      <c r="J28" s="113"/>
      <c r="K28" s="113"/>
      <c r="L28" s="113"/>
      <c r="M28" s="113"/>
      <c r="N28" s="113"/>
      <c r="O28" s="113"/>
      <c r="P28" s="113"/>
      <c r="Q28" s="113"/>
      <c r="R28" s="113">
        <v>120000</v>
      </c>
      <c r="S28" s="113"/>
      <c r="T28" s="113">
        <v>120000</v>
      </c>
      <c r="U28" s="88"/>
      <c r="V28" s="113"/>
      <c r="W28" s="113"/>
    </row>
    <row r="29" ht="32.9" customHeight="1" spans="1:23">
      <c r="A29" s="111" t="s">
        <v>170</v>
      </c>
      <c r="B29" s="112" t="s">
        <v>171</v>
      </c>
      <c r="C29" s="111" t="s">
        <v>169</v>
      </c>
      <c r="D29" s="111" t="s">
        <v>46</v>
      </c>
      <c r="E29" s="111" t="s">
        <v>64</v>
      </c>
      <c r="F29" s="111" t="s">
        <v>65</v>
      </c>
      <c r="G29" s="111" t="s">
        <v>190</v>
      </c>
      <c r="H29" s="111" t="s">
        <v>191</v>
      </c>
      <c r="I29" s="113">
        <v>750000</v>
      </c>
      <c r="J29" s="113"/>
      <c r="K29" s="113"/>
      <c r="L29" s="113"/>
      <c r="M29" s="113"/>
      <c r="N29" s="113"/>
      <c r="O29" s="113"/>
      <c r="P29" s="113"/>
      <c r="Q29" s="113"/>
      <c r="R29" s="113">
        <v>750000</v>
      </c>
      <c r="S29" s="113"/>
      <c r="T29" s="113">
        <v>750000</v>
      </c>
      <c r="U29" s="88"/>
      <c r="V29" s="113"/>
      <c r="W29" s="113"/>
    </row>
    <row r="30" ht="32.9" customHeight="1" spans="1:23">
      <c r="A30" s="111" t="s">
        <v>170</v>
      </c>
      <c r="B30" s="112" t="s">
        <v>171</v>
      </c>
      <c r="C30" s="111" t="s">
        <v>169</v>
      </c>
      <c r="D30" s="111" t="s">
        <v>46</v>
      </c>
      <c r="E30" s="111" t="s">
        <v>64</v>
      </c>
      <c r="F30" s="111" t="s">
        <v>65</v>
      </c>
      <c r="G30" s="111" t="s">
        <v>192</v>
      </c>
      <c r="H30" s="111" t="s">
        <v>193</v>
      </c>
      <c r="I30" s="113">
        <v>4599560</v>
      </c>
      <c r="J30" s="113"/>
      <c r="K30" s="113"/>
      <c r="L30" s="113"/>
      <c r="M30" s="113"/>
      <c r="N30" s="113"/>
      <c r="O30" s="113"/>
      <c r="P30" s="113"/>
      <c r="Q30" s="113"/>
      <c r="R30" s="113">
        <v>4599560</v>
      </c>
      <c r="S30" s="113"/>
      <c r="T30" s="113">
        <v>4599560</v>
      </c>
      <c r="U30" s="88"/>
      <c r="V30" s="113"/>
      <c r="W30" s="113"/>
    </row>
    <row r="31" ht="32.9" customHeight="1" spans="1:23">
      <c r="A31" s="111" t="s">
        <v>170</v>
      </c>
      <c r="B31" s="112" t="s">
        <v>171</v>
      </c>
      <c r="C31" s="111" t="s">
        <v>169</v>
      </c>
      <c r="D31" s="111" t="s">
        <v>46</v>
      </c>
      <c r="E31" s="111" t="s">
        <v>64</v>
      </c>
      <c r="F31" s="111" t="s">
        <v>65</v>
      </c>
      <c r="G31" s="111" t="s">
        <v>194</v>
      </c>
      <c r="H31" s="111" t="s">
        <v>195</v>
      </c>
      <c r="I31" s="113">
        <v>100000</v>
      </c>
      <c r="J31" s="113"/>
      <c r="K31" s="113"/>
      <c r="L31" s="113"/>
      <c r="M31" s="113"/>
      <c r="N31" s="113"/>
      <c r="O31" s="113"/>
      <c r="P31" s="113"/>
      <c r="Q31" s="113"/>
      <c r="R31" s="113">
        <v>100000</v>
      </c>
      <c r="S31" s="113"/>
      <c r="T31" s="113">
        <v>100000</v>
      </c>
      <c r="U31" s="88"/>
      <c r="V31" s="113"/>
      <c r="W31" s="113"/>
    </row>
    <row r="32" ht="32.9" customHeight="1" spans="1:23">
      <c r="A32" s="111" t="s">
        <v>170</v>
      </c>
      <c r="B32" s="112" t="s">
        <v>171</v>
      </c>
      <c r="C32" s="111" t="s">
        <v>169</v>
      </c>
      <c r="D32" s="111" t="s">
        <v>46</v>
      </c>
      <c r="E32" s="111" t="s">
        <v>64</v>
      </c>
      <c r="F32" s="111" t="s">
        <v>65</v>
      </c>
      <c r="G32" s="111" t="s">
        <v>196</v>
      </c>
      <c r="H32" s="111" t="s">
        <v>197</v>
      </c>
      <c r="I32" s="113">
        <v>200000</v>
      </c>
      <c r="J32" s="113"/>
      <c r="K32" s="113"/>
      <c r="L32" s="113"/>
      <c r="M32" s="113"/>
      <c r="N32" s="113"/>
      <c r="O32" s="113"/>
      <c r="P32" s="113"/>
      <c r="Q32" s="113"/>
      <c r="R32" s="113">
        <v>200000</v>
      </c>
      <c r="S32" s="113"/>
      <c r="T32" s="113">
        <v>200000</v>
      </c>
      <c r="U32" s="88"/>
      <c r="V32" s="113"/>
      <c r="W32" s="113"/>
    </row>
    <row r="33" ht="32.9" customHeight="1" spans="1:23">
      <c r="A33" s="111" t="s">
        <v>170</v>
      </c>
      <c r="B33" s="112" t="s">
        <v>171</v>
      </c>
      <c r="C33" s="111" t="s">
        <v>169</v>
      </c>
      <c r="D33" s="111" t="s">
        <v>46</v>
      </c>
      <c r="E33" s="111" t="s">
        <v>64</v>
      </c>
      <c r="F33" s="111" t="s">
        <v>65</v>
      </c>
      <c r="G33" s="111" t="s">
        <v>198</v>
      </c>
      <c r="H33" s="111" t="s">
        <v>199</v>
      </c>
      <c r="I33" s="113">
        <v>800000</v>
      </c>
      <c r="J33" s="113"/>
      <c r="K33" s="113"/>
      <c r="L33" s="113"/>
      <c r="M33" s="113"/>
      <c r="N33" s="113"/>
      <c r="O33" s="113"/>
      <c r="P33" s="113"/>
      <c r="Q33" s="113"/>
      <c r="R33" s="113">
        <v>800000</v>
      </c>
      <c r="S33" s="113"/>
      <c r="T33" s="113">
        <v>800000</v>
      </c>
      <c r="U33" s="88"/>
      <c r="V33" s="113"/>
      <c r="W33" s="113"/>
    </row>
    <row r="34" ht="32.9" customHeight="1" spans="1:23">
      <c r="A34" s="111" t="s">
        <v>170</v>
      </c>
      <c r="B34" s="112" t="s">
        <v>171</v>
      </c>
      <c r="C34" s="111" t="s">
        <v>169</v>
      </c>
      <c r="D34" s="111" t="s">
        <v>46</v>
      </c>
      <c r="E34" s="111" t="s">
        <v>64</v>
      </c>
      <c r="F34" s="111" t="s">
        <v>65</v>
      </c>
      <c r="G34" s="111" t="s">
        <v>200</v>
      </c>
      <c r="H34" s="111" t="s">
        <v>201</v>
      </c>
      <c r="I34" s="113">
        <v>1197743</v>
      </c>
      <c r="J34" s="113"/>
      <c r="K34" s="113"/>
      <c r="L34" s="113"/>
      <c r="M34" s="113"/>
      <c r="N34" s="113"/>
      <c r="O34" s="113"/>
      <c r="P34" s="113"/>
      <c r="Q34" s="113"/>
      <c r="R34" s="113">
        <v>1197743</v>
      </c>
      <c r="S34" s="113"/>
      <c r="T34" s="113">
        <v>1197743</v>
      </c>
      <c r="U34" s="88"/>
      <c r="V34" s="113"/>
      <c r="W34" s="113"/>
    </row>
    <row r="35" ht="32.9" customHeight="1" spans="1:23">
      <c r="A35" s="111" t="s">
        <v>170</v>
      </c>
      <c r="B35" s="112" t="s">
        <v>171</v>
      </c>
      <c r="C35" s="111" t="s">
        <v>169</v>
      </c>
      <c r="D35" s="111" t="s">
        <v>46</v>
      </c>
      <c r="E35" s="111" t="s">
        <v>64</v>
      </c>
      <c r="F35" s="111" t="s">
        <v>65</v>
      </c>
      <c r="G35" s="111" t="s">
        <v>202</v>
      </c>
      <c r="H35" s="111" t="s">
        <v>203</v>
      </c>
      <c r="I35" s="113">
        <v>8230</v>
      </c>
      <c r="J35" s="113"/>
      <c r="K35" s="113"/>
      <c r="L35" s="113"/>
      <c r="M35" s="113"/>
      <c r="N35" s="113"/>
      <c r="O35" s="113"/>
      <c r="P35" s="113"/>
      <c r="Q35" s="113"/>
      <c r="R35" s="113">
        <v>8230</v>
      </c>
      <c r="S35" s="113"/>
      <c r="T35" s="113">
        <v>8230</v>
      </c>
      <c r="U35" s="88"/>
      <c r="V35" s="113"/>
      <c r="W35" s="113"/>
    </row>
    <row r="36" ht="32.9" customHeight="1" spans="1:23">
      <c r="A36" s="111" t="s">
        <v>170</v>
      </c>
      <c r="B36" s="112" t="s">
        <v>171</v>
      </c>
      <c r="C36" s="111" t="s">
        <v>169</v>
      </c>
      <c r="D36" s="111" t="s">
        <v>46</v>
      </c>
      <c r="E36" s="111" t="s">
        <v>64</v>
      </c>
      <c r="F36" s="111" t="s">
        <v>65</v>
      </c>
      <c r="G36" s="111" t="s">
        <v>204</v>
      </c>
      <c r="H36" s="111" t="s">
        <v>205</v>
      </c>
      <c r="I36" s="113">
        <v>59195</v>
      </c>
      <c r="J36" s="113"/>
      <c r="K36" s="113"/>
      <c r="L36" s="113"/>
      <c r="M36" s="113"/>
      <c r="N36" s="113"/>
      <c r="O36" s="113"/>
      <c r="P36" s="113"/>
      <c r="Q36" s="113"/>
      <c r="R36" s="113">
        <v>59195</v>
      </c>
      <c r="S36" s="113"/>
      <c r="T36" s="113">
        <v>59195</v>
      </c>
      <c r="U36" s="88"/>
      <c r="V36" s="113"/>
      <c r="W36" s="113"/>
    </row>
    <row r="37" ht="32.9" customHeight="1" spans="1:23">
      <c r="A37" s="111"/>
      <c r="B37" s="111"/>
      <c r="C37" s="111" t="s">
        <v>206</v>
      </c>
      <c r="D37" s="111"/>
      <c r="E37" s="111"/>
      <c r="F37" s="111"/>
      <c r="G37" s="111"/>
      <c r="H37" s="111"/>
      <c r="I37" s="113">
        <v>30000</v>
      </c>
      <c r="J37" s="113"/>
      <c r="K37" s="113"/>
      <c r="L37" s="113"/>
      <c r="M37" s="113"/>
      <c r="N37" s="113"/>
      <c r="O37" s="113"/>
      <c r="P37" s="113"/>
      <c r="Q37" s="113"/>
      <c r="R37" s="113">
        <v>30000</v>
      </c>
      <c r="S37" s="113"/>
      <c r="T37" s="113">
        <v>30000</v>
      </c>
      <c r="U37" s="88"/>
      <c r="V37" s="113"/>
      <c r="W37" s="113"/>
    </row>
    <row r="38" ht="32.9" customHeight="1" spans="1:23">
      <c r="A38" s="111" t="s">
        <v>85</v>
      </c>
      <c r="B38" s="112" t="s">
        <v>207</v>
      </c>
      <c r="C38" s="111" t="s">
        <v>206</v>
      </c>
      <c r="D38" s="111" t="s">
        <v>46</v>
      </c>
      <c r="E38" s="111" t="s">
        <v>84</v>
      </c>
      <c r="F38" s="111" t="s">
        <v>85</v>
      </c>
      <c r="G38" s="111" t="s">
        <v>208</v>
      </c>
      <c r="H38" s="111" t="s">
        <v>85</v>
      </c>
      <c r="I38" s="113">
        <v>30000</v>
      </c>
      <c r="J38" s="113"/>
      <c r="K38" s="113"/>
      <c r="L38" s="113"/>
      <c r="M38" s="113"/>
      <c r="N38" s="113"/>
      <c r="O38" s="113"/>
      <c r="P38" s="113"/>
      <c r="Q38" s="113"/>
      <c r="R38" s="113">
        <v>30000</v>
      </c>
      <c r="S38" s="113"/>
      <c r="T38" s="113">
        <v>30000</v>
      </c>
      <c r="U38" s="88"/>
      <c r="V38" s="113"/>
      <c r="W38" s="113"/>
    </row>
    <row r="39" ht="18.75" customHeight="1" spans="1:23">
      <c r="A39" s="31" t="s">
        <v>86</v>
      </c>
      <c r="B39" s="32"/>
      <c r="C39" s="32"/>
      <c r="D39" s="32"/>
      <c r="E39" s="32"/>
      <c r="F39" s="32"/>
      <c r="G39" s="32"/>
      <c r="H39" s="33"/>
      <c r="I39" s="113">
        <v>19214830</v>
      </c>
      <c r="J39" s="113"/>
      <c r="K39" s="113"/>
      <c r="L39" s="113"/>
      <c r="M39" s="113"/>
      <c r="N39" s="113"/>
      <c r="O39" s="113"/>
      <c r="P39" s="113"/>
      <c r="Q39" s="113"/>
      <c r="R39" s="113">
        <v>19214830</v>
      </c>
      <c r="S39" s="113"/>
      <c r="T39" s="113">
        <v>19214830</v>
      </c>
      <c r="U39" s="88"/>
      <c r="V39" s="113"/>
      <c r="W39" s="113"/>
    </row>
  </sheetData>
  <mergeCells count="28">
    <mergeCell ref="A2:W2"/>
    <mergeCell ref="A3:I3"/>
    <mergeCell ref="J4:M4"/>
    <mergeCell ref="N4:P4"/>
    <mergeCell ref="R4:W4"/>
    <mergeCell ref="J5:K5"/>
    <mergeCell ref="A39:H3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8"/>
  <sheetViews>
    <sheetView showZeros="0" topLeftCell="A7" workbookViewId="0">
      <selection activeCell="J8" sqref="J8"/>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209</v>
      </c>
    </row>
    <row r="2" ht="28.5" customHeight="1" spans="1:10">
      <c r="A2" s="45" t="s">
        <v>210</v>
      </c>
      <c r="B2" s="27"/>
      <c r="C2" s="27"/>
      <c r="D2" s="27"/>
      <c r="E2" s="27"/>
      <c r="F2" s="46"/>
      <c r="G2" s="27"/>
      <c r="H2" s="46"/>
      <c r="I2" s="46"/>
      <c r="J2" s="27"/>
    </row>
    <row r="3" ht="15" customHeight="1" spans="1:10">
      <c r="A3" s="4" t="str">
        <f>"单位名称："&amp;"云南省社会主义学院教学服务中心"</f>
        <v>单位名称：云南省社会主义学院教学服务中心</v>
      </c>
    </row>
    <row r="4" ht="14.25" customHeight="1" spans="1:10">
      <c r="A4" s="47" t="s">
        <v>211</v>
      </c>
      <c r="B4" s="47" t="s">
        <v>212</v>
      </c>
      <c r="C4" s="47" t="s">
        <v>213</v>
      </c>
      <c r="D4" s="47" t="s">
        <v>214</v>
      </c>
      <c r="E4" s="47" t="s">
        <v>215</v>
      </c>
      <c r="F4" s="48" t="s">
        <v>216</v>
      </c>
      <c r="G4" s="47" t="s">
        <v>217</v>
      </c>
      <c r="H4" s="48" t="s">
        <v>218</v>
      </c>
      <c r="I4" s="48" t="s">
        <v>219</v>
      </c>
      <c r="J4" s="47" t="s">
        <v>220</v>
      </c>
    </row>
    <row r="5" ht="14.25" customHeight="1" spans="1:10">
      <c r="A5" s="47">
        <v>1</v>
      </c>
      <c r="B5" s="47">
        <v>2</v>
      </c>
      <c r="C5" s="47">
        <v>3</v>
      </c>
      <c r="D5" s="47">
        <v>4</v>
      </c>
      <c r="E5" s="47">
        <v>5</v>
      </c>
      <c r="F5" s="48">
        <v>6</v>
      </c>
      <c r="G5" s="47">
        <v>7</v>
      </c>
      <c r="H5" s="48">
        <v>8</v>
      </c>
      <c r="I5" s="48">
        <v>9</v>
      </c>
      <c r="J5" s="47">
        <v>10</v>
      </c>
    </row>
    <row r="6" ht="17.3" customHeight="1" spans="1:10">
      <c r="A6" s="49" t="s">
        <v>46</v>
      </c>
      <c r="B6" s="50"/>
      <c r="C6" s="50"/>
      <c r="D6" s="50"/>
      <c r="E6" s="51"/>
      <c r="F6" s="52"/>
      <c r="G6" s="51"/>
      <c r="H6" s="52"/>
      <c r="I6" s="52"/>
      <c r="J6" s="51"/>
    </row>
    <row r="7" ht="47.3" customHeight="1" spans="1:10">
      <c r="A7" s="106" t="s">
        <v>143</v>
      </c>
      <c r="B7" s="53" t="s">
        <v>221</v>
      </c>
      <c r="C7" s="53" t="s">
        <v>222</v>
      </c>
      <c r="D7" s="53" t="s">
        <v>223</v>
      </c>
      <c r="E7" s="49" t="s">
        <v>224</v>
      </c>
      <c r="F7" s="53" t="s">
        <v>225</v>
      </c>
      <c r="G7" s="49" t="s">
        <v>106</v>
      </c>
      <c r="H7" s="53" t="s">
        <v>226</v>
      </c>
      <c r="I7" s="53" t="s">
        <v>227</v>
      </c>
      <c r="J7" s="54" t="s">
        <v>228</v>
      </c>
    </row>
    <row r="8" ht="47.3" customHeight="1" spans="1:10">
      <c r="A8" s="106" t="s">
        <v>143</v>
      </c>
      <c r="B8" s="53" t="s">
        <v>221</v>
      </c>
      <c r="C8" s="53" t="s">
        <v>229</v>
      </c>
      <c r="D8" s="53" t="s">
        <v>230</v>
      </c>
      <c r="E8" s="49" t="s">
        <v>231</v>
      </c>
      <c r="F8" s="53" t="s">
        <v>232</v>
      </c>
      <c r="G8" s="49" t="s">
        <v>233</v>
      </c>
      <c r="H8" s="53"/>
      <c r="I8" s="53" t="s">
        <v>234</v>
      </c>
      <c r="J8" s="54" t="s">
        <v>235</v>
      </c>
    </row>
    <row r="9" ht="47.3" customHeight="1" spans="1:10">
      <c r="A9" s="106" t="s">
        <v>143</v>
      </c>
      <c r="B9" s="53" t="s">
        <v>221</v>
      </c>
      <c r="C9" s="53" t="s">
        <v>236</v>
      </c>
      <c r="D9" s="53" t="s">
        <v>237</v>
      </c>
      <c r="E9" s="49" t="s">
        <v>238</v>
      </c>
      <c r="F9" s="53" t="s">
        <v>239</v>
      </c>
      <c r="G9" s="49" t="s">
        <v>240</v>
      </c>
      <c r="H9" s="53" t="s">
        <v>241</v>
      </c>
      <c r="I9" s="53" t="s">
        <v>227</v>
      </c>
      <c r="J9" s="54" t="s">
        <v>242</v>
      </c>
    </row>
    <row r="10" ht="47.3" customHeight="1" spans="1:10">
      <c r="A10" s="106" t="s">
        <v>169</v>
      </c>
      <c r="B10" s="53" t="s">
        <v>243</v>
      </c>
      <c r="C10" s="53" t="s">
        <v>222</v>
      </c>
      <c r="D10" s="53" t="s">
        <v>244</v>
      </c>
      <c r="E10" s="49" t="s">
        <v>245</v>
      </c>
      <c r="F10" s="53" t="s">
        <v>239</v>
      </c>
      <c r="G10" s="49" t="s">
        <v>246</v>
      </c>
      <c r="H10" s="53" t="s">
        <v>247</v>
      </c>
      <c r="I10" s="53" t="s">
        <v>227</v>
      </c>
      <c r="J10" s="54" t="s">
        <v>248</v>
      </c>
    </row>
    <row r="11" ht="47.3" customHeight="1" spans="1:10">
      <c r="A11" s="106" t="s">
        <v>169</v>
      </c>
      <c r="B11" s="53" t="s">
        <v>243</v>
      </c>
      <c r="C11" s="53" t="s">
        <v>222</v>
      </c>
      <c r="D11" s="53" t="s">
        <v>244</v>
      </c>
      <c r="E11" s="49" t="s">
        <v>249</v>
      </c>
      <c r="F11" s="53" t="s">
        <v>239</v>
      </c>
      <c r="G11" s="49" t="s">
        <v>105</v>
      </c>
      <c r="H11" s="53" t="s">
        <v>226</v>
      </c>
      <c r="I11" s="53" t="s">
        <v>227</v>
      </c>
      <c r="J11" s="54" t="s">
        <v>250</v>
      </c>
    </row>
    <row r="12" ht="47.3" customHeight="1" spans="1:10">
      <c r="A12" s="106" t="s">
        <v>169</v>
      </c>
      <c r="B12" s="53" t="s">
        <v>243</v>
      </c>
      <c r="C12" s="53" t="s">
        <v>222</v>
      </c>
      <c r="D12" s="53" t="s">
        <v>244</v>
      </c>
      <c r="E12" s="49" t="s">
        <v>251</v>
      </c>
      <c r="F12" s="53" t="s">
        <v>232</v>
      </c>
      <c r="G12" s="49" t="s">
        <v>252</v>
      </c>
      <c r="H12" s="53" t="s">
        <v>241</v>
      </c>
      <c r="I12" s="53" t="s">
        <v>227</v>
      </c>
      <c r="J12" s="54" t="s">
        <v>253</v>
      </c>
    </row>
    <row r="13" ht="47.3" customHeight="1" spans="1:10">
      <c r="A13" s="106" t="s">
        <v>169</v>
      </c>
      <c r="B13" s="53" t="s">
        <v>243</v>
      </c>
      <c r="C13" s="53" t="s">
        <v>229</v>
      </c>
      <c r="D13" s="53" t="s">
        <v>254</v>
      </c>
      <c r="E13" s="49" t="s">
        <v>255</v>
      </c>
      <c r="F13" s="53" t="s">
        <v>232</v>
      </c>
      <c r="G13" s="49" t="s">
        <v>256</v>
      </c>
      <c r="H13" s="53" t="s">
        <v>226</v>
      </c>
      <c r="I13" s="53" t="s">
        <v>227</v>
      </c>
      <c r="J13" s="54" t="s">
        <v>257</v>
      </c>
    </row>
    <row r="14" ht="47.3" customHeight="1" spans="1:10">
      <c r="A14" s="106" t="s">
        <v>169</v>
      </c>
      <c r="B14" s="53" t="s">
        <v>243</v>
      </c>
      <c r="C14" s="53" t="s">
        <v>236</v>
      </c>
      <c r="D14" s="53" t="s">
        <v>237</v>
      </c>
      <c r="E14" s="49" t="s">
        <v>258</v>
      </c>
      <c r="F14" s="53" t="s">
        <v>239</v>
      </c>
      <c r="G14" s="49" t="s">
        <v>259</v>
      </c>
      <c r="H14" s="53" t="s">
        <v>241</v>
      </c>
      <c r="I14" s="53" t="s">
        <v>227</v>
      </c>
      <c r="J14" s="54" t="s">
        <v>260</v>
      </c>
    </row>
    <row r="15" ht="47.3" customHeight="1" spans="1:10">
      <c r="A15" s="106" t="s">
        <v>148</v>
      </c>
      <c r="B15" s="53" t="s">
        <v>261</v>
      </c>
      <c r="C15" s="53" t="s">
        <v>222</v>
      </c>
      <c r="D15" s="53" t="s">
        <v>223</v>
      </c>
      <c r="E15" s="49" t="s">
        <v>262</v>
      </c>
      <c r="F15" s="53" t="s">
        <v>232</v>
      </c>
      <c r="G15" s="49" t="s">
        <v>252</v>
      </c>
      <c r="H15" s="53" t="s">
        <v>241</v>
      </c>
      <c r="I15" s="53" t="s">
        <v>227</v>
      </c>
      <c r="J15" s="54" t="s">
        <v>263</v>
      </c>
    </row>
    <row r="16" ht="47.3" customHeight="1" spans="1:10">
      <c r="A16" s="106" t="s">
        <v>148</v>
      </c>
      <c r="B16" s="53" t="s">
        <v>264</v>
      </c>
      <c r="C16" s="53" t="s">
        <v>222</v>
      </c>
      <c r="D16" s="53" t="s">
        <v>223</v>
      </c>
      <c r="E16" s="49" t="s">
        <v>265</v>
      </c>
      <c r="F16" s="53" t="s">
        <v>239</v>
      </c>
      <c r="G16" s="49" t="s">
        <v>240</v>
      </c>
      <c r="H16" s="53" t="s">
        <v>241</v>
      </c>
      <c r="I16" s="53" t="s">
        <v>227</v>
      </c>
      <c r="J16" s="54" t="s">
        <v>266</v>
      </c>
    </row>
    <row r="17" ht="47.3" customHeight="1" spans="1:10">
      <c r="A17" s="106" t="s">
        <v>148</v>
      </c>
      <c r="B17" s="53" t="s">
        <v>264</v>
      </c>
      <c r="C17" s="53" t="s">
        <v>229</v>
      </c>
      <c r="D17" s="53" t="s">
        <v>254</v>
      </c>
      <c r="E17" s="49" t="s">
        <v>267</v>
      </c>
      <c r="F17" s="53" t="s">
        <v>239</v>
      </c>
      <c r="G17" s="49" t="s">
        <v>268</v>
      </c>
      <c r="H17" s="53" t="s">
        <v>269</v>
      </c>
      <c r="I17" s="53" t="s">
        <v>227</v>
      </c>
      <c r="J17" s="54" t="s">
        <v>270</v>
      </c>
    </row>
    <row r="18" ht="47.3" customHeight="1" spans="1:10">
      <c r="A18" s="106" t="s">
        <v>148</v>
      </c>
      <c r="B18" s="53" t="s">
        <v>264</v>
      </c>
      <c r="C18" s="53" t="s">
        <v>236</v>
      </c>
      <c r="D18" s="53" t="s">
        <v>237</v>
      </c>
      <c r="E18" s="49" t="s">
        <v>271</v>
      </c>
      <c r="F18" s="53" t="s">
        <v>239</v>
      </c>
      <c r="G18" s="49" t="s">
        <v>259</v>
      </c>
      <c r="H18" s="53" t="s">
        <v>241</v>
      </c>
      <c r="I18" s="53" t="s">
        <v>227</v>
      </c>
      <c r="J18" s="54" t="s">
        <v>272</v>
      </c>
    </row>
  </sheetData>
  <mergeCells count="8">
    <mergeCell ref="A2:J2"/>
    <mergeCell ref="A3:H3"/>
    <mergeCell ref="A7:A9"/>
    <mergeCell ref="A10:A14"/>
    <mergeCell ref="A15:A18"/>
    <mergeCell ref="B7:B9"/>
    <mergeCell ref="B10:B14"/>
    <mergeCell ref="B15:B1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0"/>
  <sheetViews>
    <sheetView showZeros="0" workbookViewId="0">
      <selection activeCell="A13" sqref="A1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5" t="s">
        <v>273</v>
      </c>
    </row>
    <row r="2" ht="28.5" customHeight="1" spans="1:6">
      <c r="A2" s="27" t="s">
        <v>274</v>
      </c>
      <c r="B2" s="27"/>
      <c r="C2" s="27"/>
      <c r="D2" s="27"/>
      <c r="E2" s="27"/>
      <c r="F2" s="27"/>
    </row>
    <row r="3" ht="15" customHeight="1" spans="1:6">
      <c r="A3" s="101" t="str">
        <f>"单位名称："&amp;"云南省社会主义学院教学服务中心"</f>
        <v>单位名称：云南省社会主义学院教学服务中心</v>
      </c>
      <c r="B3" s="102"/>
      <c r="C3" s="102"/>
      <c r="D3" s="58"/>
      <c r="E3" s="58"/>
      <c r="F3" s="103" t="s">
        <v>28</v>
      </c>
    </row>
    <row r="4" ht="18.75" customHeight="1" spans="1:6">
      <c r="A4" s="9" t="s">
        <v>121</v>
      </c>
      <c r="B4" s="9" t="s">
        <v>49</v>
      </c>
      <c r="C4" s="9" t="s">
        <v>50</v>
      </c>
      <c r="D4" s="15" t="s">
        <v>275</v>
      </c>
      <c r="E4" s="62"/>
      <c r="F4" s="62"/>
    </row>
    <row r="5" ht="30" customHeight="1" spans="1:6">
      <c r="A5" s="18"/>
      <c r="B5" s="18"/>
      <c r="C5" s="18"/>
      <c r="D5" s="15" t="s">
        <v>31</v>
      </c>
      <c r="E5" s="62" t="s">
        <v>58</v>
      </c>
      <c r="F5" s="62" t="s">
        <v>59</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86</v>
      </c>
      <c r="B8" s="105"/>
      <c r="C8" s="105" t="s">
        <v>86</v>
      </c>
      <c r="D8" s="22"/>
      <c r="E8" s="22"/>
      <c r="F8" s="22"/>
    </row>
    <row r="10" customHeight="1" spans="1:6">
      <c r="A10" s="26" t="s">
        <v>276</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5"/>
  <sheetViews>
    <sheetView showZeros="0" topLeftCell="A3" workbookViewId="0">
      <selection activeCell="G14" sqref="G14"/>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277</v>
      </c>
    </row>
    <row r="2" ht="27.75" customHeight="1" spans="1:17">
      <c r="A2" s="56" t="s">
        <v>278</v>
      </c>
      <c r="B2" s="27"/>
      <c r="C2" s="27"/>
      <c r="D2" s="27"/>
      <c r="E2" s="27"/>
      <c r="F2" s="27"/>
      <c r="G2" s="27"/>
      <c r="H2" s="27"/>
      <c r="I2" s="27"/>
      <c r="J2" s="27"/>
      <c r="K2" s="46"/>
      <c r="L2" s="27"/>
      <c r="M2" s="27"/>
      <c r="N2" s="27"/>
      <c r="O2" s="46"/>
      <c r="P2" s="46"/>
      <c r="Q2" s="27"/>
    </row>
    <row r="3" ht="18.75" customHeight="1" spans="1:17">
      <c r="A3" s="93" t="str">
        <f>"单位名称："&amp;"云南省社会主义学院教学服务中心"</f>
        <v>单位名称：云南省社会主义学院教学服务中心</v>
      </c>
      <c r="B3" s="6"/>
      <c r="C3" s="6"/>
      <c r="D3" s="6"/>
      <c r="E3" s="6"/>
      <c r="F3" s="6"/>
      <c r="G3" s="6"/>
      <c r="H3" s="6"/>
      <c r="I3" s="6"/>
      <c r="J3" s="6"/>
      <c r="O3" s="61"/>
      <c r="P3" s="61"/>
      <c r="Q3" s="94" t="s">
        <v>2</v>
      </c>
    </row>
    <row r="4" ht="15.75" customHeight="1" spans="1:17">
      <c r="A4" s="9" t="s">
        <v>279</v>
      </c>
      <c r="B4" s="72" t="s">
        <v>280</v>
      </c>
      <c r="C4" s="72" t="s">
        <v>281</v>
      </c>
      <c r="D4" s="72" t="s">
        <v>282</v>
      </c>
      <c r="E4" s="72" t="s">
        <v>283</v>
      </c>
      <c r="F4" s="72" t="s">
        <v>284</v>
      </c>
      <c r="G4" s="73" t="s">
        <v>128</v>
      </c>
      <c r="H4" s="73"/>
      <c r="I4" s="73"/>
      <c r="J4" s="73"/>
      <c r="K4" s="74"/>
      <c r="L4" s="73"/>
      <c r="M4" s="73"/>
      <c r="N4" s="73"/>
      <c r="O4" s="75"/>
      <c r="P4" s="74"/>
      <c r="Q4" s="76"/>
    </row>
    <row r="5" ht="17.25" customHeight="1" spans="1:17">
      <c r="A5" s="14"/>
      <c r="B5" s="77"/>
      <c r="C5" s="77"/>
      <c r="D5" s="77"/>
      <c r="E5" s="77"/>
      <c r="F5" s="77"/>
      <c r="G5" s="77" t="s">
        <v>31</v>
      </c>
      <c r="H5" s="77" t="s">
        <v>34</v>
      </c>
      <c r="I5" s="77" t="s">
        <v>285</v>
      </c>
      <c r="J5" s="77" t="s">
        <v>286</v>
      </c>
      <c r="K5" s="78" t="s">
        <v>287</v>
      </c>
      <c r="L5" s="79" t="s">
        <v>288</v>
      </c>
      <c r="M5" s="79"/>
      <c r="N5" s="79"/>
      <c r="O5" s="80"/>
      <c r="P5" s="81"/>
      <c r="Q5" s="82"/>
    </row>
    <row r="6" ht="54" customHeight="1" spans="1:17">
      <c r="A6" s="17"/>
      <c r="B6" s="82"/>
      <c r="C6" s="82"/>
      <c r="D6" s="82"/>
      <c r="E6" s="82"/>
      <c r="F6" s="82"/>
      <c r="G6" s="82"/>
      <c r="H6" s="82" t="s">
        <v>33</v>
      </c>
      <c r="I6" s="82"/>
      <c r="J6" s="82"/>
      <c r="K6" s="83"/>
      <c r="L6" s="82" t="s">
        <v>33</v>
      </c>
      <c r="M6" s="82" t="s">
        <v>44</v>
      </c>
      <c r="N6" s="82" t="s">
        <v>135</v>
      </c>
      <c r="O6" s="84" t="s">
        <v>40</v>
      </c>
      <c r="P6" s="83" t="s">
        <v>41</v>
      </c>
      <c r="Q6" s="82" t="s">
        <v>42</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46</v>
      </c>
      <c r="B8" s="86"/>
      <c r="C8" s="86"/>
      <c r="D8" s="86"/>
      <c r="E8" s="97"/>
      <c r="F8" s="22">
        <v>1138000</v>
      </c>
      <c r="G8" s="22">
        <v>2625000</v>
      </c>
      <c r="H8" s="22"/>
      <c r="I8" s="22"/>
      <c r="J8" s="22"/>
      <c r="K8" s="22"/>
      <c r="L8" s="22">
        <v>2625000</v>
      </c>
      <c r="M8" s="22"/>
      <c r="N8" s="22">
        <v>2625000</v>
      </c>
      <c r="O8" s="22"/>
      <c r="P8" s="22"/>
      <c r="Q8" s="22"/>
    </row>
    <row r="9" ht="21" customHeight="1" spans="1:17">
      <c r="A9" s="98" t="s">
        <v>169</v>
      </c>
      <c r="B9" s="86" t="s">
        <v>289</v>
      </c>
      <c r="C9" s="86" t="s">
        <v>290</v>
      </c>
      <c r="D9" s="99" t="s">
        <v>291</v>
      </c>
      <c r="E9" s="100">
        <v>40</v>
      </c>
      <c r="F9" s="22">
        <v>8000</v>
      </c>
      <c r="G9" s="22">
        <v>8000</v>
      </c>
      <c r="H9" s="22"/>
      <c r="I9" s="22"/>
      <c r="J9" s="22"/>
      <c r="K9" s="22"/>
      <c r="L9" s="22">
        <v>8000</v>
      </c>
      <c r="M9" s="22"/>
      <c r="N9" s="22">
        <v>8000</v>
      </c>
      <c r="O9" s="22"/>
      <c r="P9" s="22"/>
      <c r="Q9" s="22"/>
    </row>
    <row r="10" ht="21" customHeight="1" spans="1:17">
      <c r="A10" s="98" t="s">
        <v>169</v>
      </c>
      <c r="B10" s="86" t="s">
        <v>292</v>
      </c>
      <c r="C10" s="86" t="s">
        <v>293</v>
      </c>
      <c r="D10" s="99" t="s">
        <v>294</v>
      </c>
      <c r="E10" s="100">
        <v>1</v>
      </c>
      <c r="F10" s="22">
        <v>970000</v>
      </c>
      <c r="G10" s="22">
        <v>2430000</v>
      </c>
      <c r="H10" s="22"/>
      <c r="I10" s="22"/>
      <c r="J10" s="22"/>
      <c r="K10" s="22"/>
      <c r="L10" s="22">
        <v>2430000</v>
      </c>
      <c r="M10" s="22"/>
      <c r="N10" s="22">
        <v>2430000</v>
      </c>
      <c r="O10" s="22"/>
      <c r="P10" s="22"/>
      <c r="Q10" s="22"/>
    </row>
    <row r="11" ht="21" customHeight="1" spans="1:17">
      <c r="A11" s="98" t="s">
        <v>169</v>
      </c>
      <c r="B11" s="86" t="s">
        <v>295</v>
      </c>
      <c r="C11" s="86" t="s">
        <v>296</v>
      </c>
      <c r="D11" s="99" t="s">
        <v>297</v>
      </c>
      <c r="E11" s="100">
        <v>1</v>
      </c>
      <c r="F11" s="22">
        <v>160000</v>
      </c>
      <c r="G11" s="22">
        <v>160000</v>
      </c>
      <c r="H11" s="22"/>
      <c r="I11" s="22"/>
      <c r="J11" s="22"/>
      <c r="K11" s="22"/>
      <c r="L11" s="22">
        <v>160000</v>
      </c>
      <c r="M11" s="22"/>
      <c r="N11" s="22">
        <v>160000</v>
      </c>
      <c r="O11" s="22"/>
      <c r="P11" s="22"/>
      <c r="Q11" s="22"/>
    </row>
    <row r="12" ht="21" customHeight="1" spans="1:17">
      <c r="A12" s="98" t="s">
        <v>143</v>
      </c>
      <c r="B12" s="86" t="s">
        <v>298</v>
      </c>
      <c r="C12" s="86" t="s">
        <v>299</v>
      </c>
      <c r="D12" s="99" t="s">
        <v>294</v>
      </c>
      <c r="E12" s="100">
        <v>3</v>
      </c>
      <c r="F12" s="22"/>
      <c r="G12" s="22">
        <v>4500</v>
      </c>
      <c r="H12" s="22"/>
      <c r="I12" s="22"/>
      <c r="J12" s="22"/>
      <c r="K12" s="22"/>
      <c r="L12" s="22">
        <v>4500</v>
      </c>
      <c r="M12" s="22"/>
      <c r="N12" s="22">
        <v>4500</v>
      </c>
      <c r="O12" s="22"/>
      <c r="P12" s="22"/>
      <c r="Q12" s="22"/>
    </row>
    <row r="13" ht="21" customHeight="1" spans="1:17">
      <c r="A13" s="98" t="s">
        <v>143</v>
      </c>
      <c r="B13" s="86" t="s">
        <v>300</v>
      </c>
      <c r="C13" s="86" t="s">
        <v>301</v>
      </c>
      <c r="D13" s="99" t="s">
        <v>294</v>
      </c>
      <c r="E13" s="100">
        <v>3</v>
      </c>
      <c r="F13" s="22"/>
      <c r="G13" s="22">
        <v>9000</v>
      </c>
      <c r="H13" s="22"/>
      <c r="I13" s="22"/>
      <c r="J13" s="22"/>
      <c r="K13" s="22"/>
      <c r="L13" s="22">
        <v>9000</v>
      </c>
      <c r="M13" s="22"/>
      <c r="N13" s="22">
        <v>9000</v>
      </c>
      <c r="O13" s="22"/>
      <c r="P13" s="22"/>
      <c r="Q13" s="22"/>
    </row>
    <row r="14" ht="21" customHeight="1" spans="1:17">
      <c r="A14" s="98" t="s">
        <v>143</v>
      </c>
      <c r="B14" s="86" t="s">
        <v>302</v>
      </c>
      <c r="C14" s="86" t="s">
        <v>303</v>
      </c>
      <c r="D14" s="99" t="s">
        <v>294</v>
      </c>
      <c r="E14" s="100">
        <v>3</v>
      </c>
      <c r="F14" s="22"/>
      <c r="G14" s="22">
        <v>13500</v>
      </c>
      <c r="H14" s="22"/>
      <c r="I14" s="22"/>
      <c r="J14" s="22"/>
      <c r="K14" s="22"/>
      <c r="L14" s="22">
        <v>13500</v>
      </c>
      <c r="M14" s="22"/>
      <c r="N14" s="22">
        <v>13500</v>
      </c>
      <c r="O14" s="22"/>
      <c r="P14" s="22"/>
      <c r="Q14" s="22"/>
    </row>
    <row r="15" ht="21" customHeight="1" spans="1:17">
      <c r="A15" s="89" t="s">
        <v>86</v>
      </c>
      <c r="B15" s="90"/>
      <c r="C15" s="90"/>
      <c r="D15" s="90"/>
      <c r="E15" s="97"/>
      <c r="F15" s="22">
        <v>1138000</v>
      </c>
      <c r="G15" s="22">
        <v>2625000</v>
      </c>
      <c r="H15" s="22"/>
      <c r="I15" s="22"/>
      <c r="J15" s="22"/>
      <c r="K15" s="22"/>
      <c r="L15" s="22">
        <v>2625000</v>
      </c>
      <c r="M15" s="22"/>
      <c r="N15" s="22">
        <v>2625000</v>
      </c>
      <c r="O15" s="22"/>
      <c r="P15" s="22"/>
      <c r="Q15" s="22"/>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2"/>
  <sheetViews>
    <sheetView showZeros="0" tabSelected="1" workbookViewId="0">
      <selection activeCell="A12" sqref="A12"/>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304</v>
      </c>
    </row>
    <row r="2" ht="27.75" customHeight="1" spans="1:14">
      <c r="A2" s="56" t="s">
        <v>305</v>
      </c>
      <c r="B2" s="68"/>
      <c r="C2" s="68"/>
      <c r="D2" s="68"/>
      <c r="E2" s="68"/>
      <c r="F2" s="68"/>
      <c r="G2" s="68"/>
      <c r="H2" s="69"/>
      <c r="I2" s="68"/>
      <c r="J2" s="68"/>
      <c r="K2" s="68"/>
      <c r="L2" s="46"/>
      <c r="M2" s="69"/>
      <c r="N2" s="68"/>
    </row>
    <row r="3" ht="18.75" customHeight="1" spans="1:14">
      <c r="A3" s="57" t="str">
        <f>"单位名称："&amp;"云南省社会主义学院教学服务中心"</f>
        <v>单位名称：云南省社会主义学院教学服务中心</v>
      </c>
      <c r="B3" s="58"/>
      <c r="C3" s="58"/>
      <c r="D3" s="58"/>
      <c r="E3" s="58"/>
      <c r="F3" s="58"/>
      <c r="G3" s="58"/>
      <c r="H3" s="65"/>
      <c r="I3" s="60"/>
      <c r="J3" s="60"/>
      <c r="K3" s="60"/>
      <c r="L3" s="61"/>
      <c r="M3" s="70"/>
      <c r="N3" s="71" t="s">
        <v>2</v>
      </c>
    </row>
    <row r="4" ht="15.75" customHeight="1" spans="1:14">
      <c r="A4" s="9" t="s">
        <v>279</v>
      </c>
      <c r="B4" s="72" t="s">
        <v>306</v>
      </c>
      <c r="C4" s="72" t="s">
        <v>307</v>
      </c>
      <c r="D4" s="73" t="s">
        <v>128</v>
      </c>
      <c r="E4" s="73"/>
      <c r="F4" s="73"/>
      <c r="G4" s="73"/>
      <c r="H4" s="74"/>
      <c r="I4" s="73"/>
      <c r="J4" s="73"/>
      <c r="K4" s="73"/>
      <c r="L4" s="75"/>
      <c r="M4" s="74"/>
      <c r="N4" s="76"/>
    </row>
    <row r="5" ht="17.25" customHeight="1" spans="1:14">
      <c r="A5" s="14"/>
      <c r="B5" s="77"/>
      <c r="C5" s="77"/>
      <c r="D5" s="77" t="s">
        <v>31</v>
      </c>
      <c r="E5" s="77" t="s">
        <v>34</v>
      </c>
      <c r="F5" s="77" t="s">
        <v>285</v>
      </c>
      <c r="G5" s="77" t="s">
        <v>286</v>
      </c>
      <c r="H5" s="78" t="s">
        <v>287</v>
      </c>
      <c r="I5" s="79" t="s">
        <v>288</v>
      </c>
      <c r="J5" s="79"/>
      <c r="K5" s="79"/>
      <c r="L5" s="80"/>
      <c r="M5" s="81"/>
      <c r="N5" s="82"/>
    </row>
    <row r="6" ht="54" customHeight="1" spans="1:14">
      <c r="A6" s="17"/>
      <c r="B6" s="82"/>
      <c r="C6" s="82"/>
      <c r="D6" s="82"/>
      <c r="E6" s="82"/>
      <c r="F6" s="82"/>
      <c r="G6" s="82"/>
      <c r="H6" s="83"/>
      <c r="I6" s="82" t="s">
        <v>33</v>
      </c>
      <c r="J6" s="82" t="s">
        <v>44</v>
      </c>
      <c r="K6" s="82" t="s">
        <v>135</v>
      </c>
      <c r="L6" s="84" t="s">
        <v>40</v>
      </c>
      <c r="M6" s="83" t="s">
        <v>41</v>
      </c>
      <c r="N6" s="82" t="s">
        <v>42</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86</v>
      </c>
      <c r="B10" s="90"/>
      <c r="C10" s="91"/>
      <c r="D10" s="87"/>
      <c r="E10" s="87"/>
      <c r="F10" s="87"/>
      <c r="G10" s="87"/>
      <c r="H10" s="87"/>
      <c r="I10" s="87"/>
      <c r="J10" s="87"/>
      <c r="K10" s="87"/>
      <c r="L10" s="88"/>
      <c r="M10" s="87"/>
      <c r="N10" s="87"/>
    </row>
    <row r="12" customHeight="1" spans="1:14">
      <c r="A12" s="26" t="s">
        <v>308</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0"/>
  <sheetViews>
    <sheetView showZeros="0" workbookViewId="0">
      <selection activeCell="A12" sqref="A12"/>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309</v>
      </c>
    </row>
    <row r="2" ht="27.75" customHeight="1" spans="1:24">
      <c r="A2" s="56" t="s">
        <v>310</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"单位名称："&amp;"云南省社会主义学院教学服务中心"</f>
        <v>单位名称：云南省社会主义学院教学服务中心</v>
      </c>
      <c r="B3" s="58"/>
      <c r="C3" s="58"/>
      <c r="D3" s="59"/>
      <c r="E3" s="60"/>
      <c r="F3" s="60"/>
      <c r="G3" s="60"/>
      <c r="H3" s="60"/>
      <c r="I3" s="60"/>
      <c r="W3" s="61"/>
      <c r="X3" s="61" t="s">
        <v>2</v>
      </c>
    </row>
    <row r="4" ht="19.5" customHeight="1" spans="1:24">
      <c r="A4" s="15" t="s">
        <v>311</v>
      </c>
      <c r="B4" s="10" t="s">
        <v>128</v>
      </c>
      <c r="C4" s="11"/>
      <c r="D4" s="11"/>
      <c r="E4" s="62" t="s">
        <v>312</v>
      </c>
      <c r="F4" s="62"/>
      <c r="G4" s="62"/>
      <c r="H4" s="62"/>
      <c r="I4" s="62"/>
      <c r="J4" s="62"/>
      <c r="K4" s="62"/>
      <c r="L4" s="62"/>
      <c r="M4" s="62"/>
      <c r="N4" s="62"/>
      <c r="O4" s="62"/>
      <c r="P4" s="62"/>
      <c r="Q4" s="62"/>
      <c r="R4" s="62"/>
      <c r="S4" s="62"/>
      <c r="T4" s="62"/>
      <c r="U4" s="62"/>
      <c r="V4" s="62"/>
      <c r="W4" s="62"/>
      <c r="X4" s="62"/>
    </row>
    <row r="5" ht="40.5" customHeight="1" spans="1:24">
      <c r="A5" s="18"/>
      <c r="B5" s="28" t="s">
        <v>31</v>
      </c>
      <c r="C5" s="9" t="s">
        <v>34</v>
      </c>
      <c r="D5" s="63" t="s">
        <v>313</v>
      </c>
      <c r="E5" s="62" t="s">
        <v>314</v>
      </c>
      <c r="F5" s="62" t="s">
        <v>315</v>
      </c>
      <c r="G5" s="62" t="s">
        <v>316</v>
      </c>
      <c r="H5" s="62" t="s">
        <v>317</v>
      </c>
      <c r="I5" s="62" t="s">
        <v>318</v>
      </c>
      <c r="J5" s="62" t="s">
        <v>319</v>
      </c>
      <c r="K5" s="62" t="s">
        <v>320</v>
      </c>
      <c r="L5" s="62" t="s">
        <v>321</v>
      </c>
      <c r="M5" s="62" t="s">
        <v>322</v>
      </c>
      <c r="N5" s="62" t="s">
        <v>323</v>
      </c>
      <c r="O5" s="62" t="s">
        <v>324</v>
      </c>
      <c r="P5" s="62" t="s">
        <v>325</v>
      </c>
      <c r="Q5" s="62" t="s">
        <v>326</v>
      </c>
      <c r="R5" s="62" t="s">
        <v>327</v>
      </c>
      <c r="S5" s="62" t="s">
        <v>328</v>
      </c>
      <c r="T5" s="62" t="s">
        <v>329</v>
      </c>
      <c r="U5" s="62" t="s">
        <v>330</v>
      </c>
      <c r="V5" s="62" t="s">
        <v>331</v>
      </c>
      <c r="W5" s="62" t="s">
        <v>332</v>
      </c>
      <c r="X5" s="62" t="s">
        <v>333</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10" customHeight="1" spans="1:24">
      <c r="A10" s="26" t="s">
        <v>334</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9"/>
  <sheetViews>
    <sheetView showZeros="0" workbookViewId="0">
      <selection activeCell="A11" sqref="A11"/>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335</v>
      </c>
    </row>
    <row r="2" ht="28.5" customHeight="1" spans="1:10">
      <c r="A2" s="45" t="s">
        <v>336</v>
      </c>
      <c r="B2" s="27"/>
      <c r="C2" s="27"/>
      <c r="D2" s="27"/>
      <c r="E2" s="27"/>
      <c r="F2" s="46"/>
      <c r="G2" s="27"/>
      <c r="H2" s="46"/>
      <c r="I2" s="46"/>
      <c r="J2" s="27"/>
    </row>
    <row r="3" ht="17.25" customHeight="1" spans="1:10">
      <c r="A3" s="4" t="str">
        <f>"单位名称："&amp;"云南省社会主义学院教学服务中心"</f>
        <v>单位名称：云南省社会主义学院教学服务中心</v>
      </c>
    </row>
    <row r="4" ht="44.25" customHeight="1" spans="1:10">
      <c r="A4" s="47" t="s">
        <v>211</v>
      </c>
      <c r="B4" s="47" t="s">
        <v>212</v>
      </c>
      <c r="C4" s="47" t="s">
        <v>213</v>
      </c>
      <c r="D4" s="47" t="s">
        <v>214</v>
      </c>
      <c r="E4" s="47" t="s">
        <v>215</v>
      </c>
      <c r="F4" s="48" t="s">
        <v>216</v>
      </c>
      <c r="G4" s="47" t="s">
        <v>217</v>
      </c>
      <c r="H4" s="48" t="s">
        <v>218</v>
      </c>
      <c r="I4" s="48" t="s">
        <v>219</v>
      </c>
      <c r="J4" s="47" t="s">
        <v>220</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9" customHeight="1" spans="1:10">
      <c r="A9" s="26" t="s">
        <v>334</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A10" sqref="A10:H10"/>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337</v>
      </c>
    </row>
    <row r="2" ht="30.65" customHeight="1" spans="1:8">
      <c r="A2" s="36" t="s">
        <v>338</v>
      </c>
      <c r="B2" s="36"/>
      <c r="C2" s="36"/>
      <c r="D2" s="36"/>
      <c r="E2" s="36"/>
      <c r="F2" s="36"/>
      <c r="G2" s="36"/>
      <c r="H2" s="36"/>
    </row>
    <row r="3" ht="18.75" customHeight="1" spans="1:8">
      <c r="A3" s="34" t="str">
        <f>"单位名称："&amp;"云南省社会主义学院教学服务中心"</f>
        <v>单位名称：云南省社会主义学院教学服务中心</v>
      </c>
      <c r="B3" s="34"/>
      <c r="C3" s="34"/>
      <c r="D3" s="34"/>
      <c r="E3" s="34"/>
      <c r="F3" s="34"/>
      <c r="G3" s="34"/>
      <c r="H3" s="34"/>
    </row>
    <row r="4" ht="18.75" customHeight="1" spans="1:8">
      <c r="A4" s="37" t="s">
        <v>121</v>
      </c>
      <c r="B4" s="37" t="s">
        <v>339</v>
      </c>
      <c r="C4" s="37" t="s">
        <v>340</v>
      </c>
      <c r="D4" s="37" t="s">
        <v>341</v>
      </c>
      <c r="E4" s="37" t="s">
        <v>342</v>
      </c>
      <c r="F4" s="37" t="s">
        <v>343</v>
      </c>
      <c r="G4" s="37"/>
      <c r="H4" s="37"/>
    </row>
    <row r="5" ht="18.75" customHeight="1" spans="1:8">
      <c r="A5" s="37"/>
      <c r="B5" s="37"/>
      <c r="C5" s="37"/>
      <c r="D5" s="37"/>
      <c r="E5" s="37"/>
      <c r="F5" s="37" t="s">
        <v>283</v>
      </c>
      <c r="G5" s="37" t="s">
        <v>344</v>
      </c>
      <c r="H5" s="37" t="s">
        <v>345</v>
      </c>
    </row>
    <row r="6" ht="18.75" customHeight="1" spans="1:8">
      <c r="A6" s="38" t="s">
        <v>104</v>
      </c>
      <c r="B6" s="38" t="s">
        <v>105</v>
      </c>
      <c r="C6" s="38" t="s">
        <v>106</v>
      </c>
      <c r="D6" s="38" t="s">
        <v>107</v>
      </c>
      <c r="E6" s="38" t="s">
        <v>108</v>
      </c>
      <c r="F6" s="38" t="s">
        <v>109</v>
      </c>
      <c r="G6" s="38" t="s">
        <v>346</v>
      </c>
      <c r="H6" s="38" t="s">
        <v>347</v>
      </c>
    </row>
    <row r="7" ht="29.9" customHeight="1" spans="1:8">
      <c r="A7" s="39" t="s">
        <v>46</v>
      </c>
      <c r="B7" s="39" t="s">
        <v>348</v>
      </c>
      <c r="C7" s="39" t="s">
        <v>349</v>
      </c>
      <c r="D7" s="39" t="s">
        <v>350</v>
      </c>
      <c r="E7" s="37" t="s">
        <v>351</v>
      </c>
      <c r="F7" s="40">
        <v>1</v>
      </c>
      <c r="G7" s="41">
        <v>1200</v>
      </c>
      <c r="H7" s="41">
        <v>1200</v>
      </c>
    </row>
    <row r="8" ht="29.9" customHeight="1" spans="1:8">
      <c r="A8" s="39" t="s">
        <v>46</v>
      </c>
      <c r="B8" s="39" t="s">
        <v>348</v>
      </c>
      <c r="C8" s="39" t="s">
        <v>352</v>
      </c>
      <c r="D8" s="39" t="s">
        <v>353</v>
      </c>
      <c r="E8" s="37" t="s">
        <v>354</v>
      </c>
      <c r="F8" s="40">
        <v>1</v>
      </c>
      <c r="G8" s="41">
        <v>57995</v>
      </c>
      <c r="H8" s="41">
        <v>57995</v>
      </c>
    </row>
    <row r="9" ht="20.15" customHeight="1" spans="1:8">
      <c r="A9" s="37" t="s">
        <v>31</v>
      </c>
      <c r="B9" s="37"/>
      <c r="C9" s="37"/>
      <c r="D9" s="37"/>
      <c r="E9" s="37"/>
      <c r="F9" s="40">
        <v>2</v>
      </c>
      <c r="G9" s="41"/>
      <c r="H9" s="41">
        <v>59195</v>
      </c>
    </row>
    <row r="10" ht="19.5" customHeight="1" spans="1:8">
      <c r="A10" s="39" t="s">
        <v>355</v>
      </c>
      <c r="B10" s="39"/>
      <c r="C10" s="39"/>
      <c r="D10" s="39"/>
      <c r="E10" s="39"/>
      <c r="F10" s="42"/>
      <c r="G10" s="43"/>
      <c r="H10" s="43"/>
    </row>
  </sheetData>
  <mergeCells count="9">
    <mergeCell ref="A2:H2"/>
    <mergeCell ref="F4:H4"/>
    <mergeCell ref="A9:E9"/>
    <mergeCell ref="A10:H1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2"/>
  <sheetViews>
    <sheetView showZeros="0" workbookViewId="0">
      <selection activeCell="A12" sqref="A12"/>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356</v>
      </c>
    </row>
    <row r="2" ht="27.75" customHeight="1" spans="1:11">
      <c r="A2" s="27" t="s">
        <v>357</v>
      </c>
      <c r="B2" s="27"/>
      <c r="C2" s="27"/>
      <c r="D2" s="27"/>
      <c r="E2" s="27"/>
      <c r="F2" s="27"/>
      <c r="G2" s="27"/>
      <c r="H2" s="27"/>
      <c r="I2" s="27"/>
      <c r="J2" s="27"/>
      <c r="K2" s="27"/>
    </row>
    <row r="3" ht="13.5" customHeight="1" spans="1:11">
      <c r="A3" s="4" t="str">
        <f>"单位名称："&amp;"云南省社会主义学院教学服务中心"</f>
        <v>单位名称：云南省社会主义学院教学服务中心</v>
      </c>
      <c r="B3" s="5"/>
      <c r="C3" s="5"/>
      <c r="D3" s="5"/>
      <c r="E3" s="5"/>
      <c r="F3" s="5"/>
      <c r="G3" s="5"/>
      <c r="H3" s="6"/>
      <c r="I3" s="6"/>
      <c r="J3" s="6"/>
      <c r="K3" s="7" t="s">
        <v>2</v>
      </c>
    </row>
    <row r="4" ht="21.75" customHeight="1" spans="1:11">
      <c r="A4" s="8" t="s">
        <v>139</v>
      </c>
      <c r="B4" s="8" t="s">
        <v>123</v>
      </c>
      <c r="C4" s="8" t="s">
        <v>140</v>
      </c>
      <c r="D4" s="9" t="s">
        <v>124</v>
      </c>
      <c r="E4" s="9" t="s">
        <v>125</v>
      </c>
      <c r="F4" s="9" t="s">
        <v>126</v>
      </c>
      <c r="G4" s="9" t="s">
        <v>127</v>
      </c>
      <c r="H4" s="15" t="s">
        <v>31</v>
      </c>
      <c r="I4" s="10" t="s">
        <v>358</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86</v>
      </c>
      <c r="B10" s="32"/>
      <c r="C10" s="32"/>
      <c r="D10" s="32"/>
      <c r="E10" s="32"/>
      <c r="F10" s="32"/>
      <c r="G10" s="33"/>
      <c r="H10" s="22"/>
      <c r="I10" s="22"/>
      <c r="J10" s="22"/>
      <c r="K10" s="22"/>
    </row>
    <row r="12" customHeight="1" spans="1:11">
      <c r="A12" s="26" t="s">
        <v>359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A11" sqref="A1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360</v>
      </c>
    </row>
    <row r="2" ht="27.75" customHeight="1" spans="1:7">
      <c r="A2" s="3" t="s">
        <v>361</v>
      </c>
      <c r="B2" s="3"/>
      <c r="C2" s="3"/>
      <c r="D2" s="3"/>
      <c r="E2" s="3"/>
      <c r="F2" s="3"/>
      <c r="G2" s="3"/>
    </row>
    <row r="3" ht="13.5" customHeight="1" spans="1:7">
      <c r="A3" s="4" t="str">
        <f>"单位名称："&amp;"云南省社会主义学院教学服务中心"</f>
        <v>单位名称：云南省社会主义学院教学服务中心</v>
      </c>
      <c r="B3" s="5"/>
      <c r="C3" s="5"/>
      <c r="D3" s="5"/>
      <c r="E3" s="6"/>
      <c r="F3" s="6"/>
      <c r="G3" s="7" t="s">
        <v>2</v>
      </c>
    </row>
    <row r="4" ht="21.75" customHeight="1" spans="1:7">
      <c r="A4" s="8" t="s">
        <v>140</v>
      </c>
      <c r="B4" s="8" t="s">
        <v>139</v>
      </c>
      <c r="C4" s="8" t="s">
        <v>123</v>
      </c>
      <c r="D4" s="9" t="s">
        <v>362</v>
      </c>
      <c r="E4" s="10" t="s">
        <v>34</v>
      </c>
      <c r="F4" s="11"/>
      <c r="G4" s="12"/>
    </row>
    <row r="5" ht="21.75" customHeight="1" spans="1:7">
      <c r="A5" s="13"/>
      <c r="B5" s="13"/>
      <c r="C5" s="13"/>
      <c r="D5" s="14"/>
      <c r="E5" s="15" t="s">
        <v>363</v>
      </c>
      <c r="F5" s="9" t="s">
        <v>364</v>
      </c>
      <c r="G5" s="9" t="s">
        <v>365</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c r="B8" s="21"/>
      <c r="C8" s="21"/>
      <c r="D8" s="20"/>
      <c r="E8" s="22"/>
      <c r="F8" s="22"/>
      <c r="G8" s="22"/>
    </row>
    <row r="9" ht="29.9" customHeight="1" spans="1:7">
      <c r="A9" s="20"/>
      <c r="B9" s="20"/>
      <c r="C9" s="20"/>
      <c r="D9" s="20"/>
      <c r="E9" s="22"/>
      <c r="F9" s="22"/>
      <c r="G9" s="22"/>
    </row>
    <row r="10" ht="18.75" customHeight="1" spans="1:7">
      <c r="A10" s="23" t="s">
        <v>31</v>
      </c>
      <c r="B10" s="24" t="s">
        <v>366</v>
      </c>
      <c r="C10" s="24"/>
      <c r="D10" s="25"/>
      <c r="E10" s="22"/>
      <c r="F10" s="22"/>
      <c r="G10" s="22"/>
    </row>
    <row r="11" customHeight="1" spans="1:7">
      <c r="A11" s="26" t="s">
        <v>367</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半夏</cp:lastModifiedBy>
  <dcterms:created xsi:type="dcterms:W3CDTF">2026-02-03T07:19:00Z</dcterms:created>
  <dcterms:modified xsi:type="dcterms:W3CDTF">2026-02-10T01:36:13Z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4645F7D44F854736A94B9200D3F1D127_13</vt:lpwstr>
  </property>
  <property fmtid="{D5CDD505-2E9C-101B-9397-08002B2CF9AE}" pid="3" name="KSOProductBuildVer">
    <vt:lpwstr>2052-12.1.0.25225</vt:lpwstr>
  </property>
  <property fmtid="{D5CDD505-2E9C-101B-9397-08002B2CF9AE}" pid="4" name="CalculationRule">
    <vt:i4>0</vt:i4>
  </property>
</Properties>
</file>