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<sst xmlns="http://schemas.openxmlformats.org/spreadsheetml/2006/main" count="1807" uniqueCount="593">
  <si>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</si>
  <si>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</si>
  <si>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</si>
  <si>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</si>
  <si>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</si>
  <si>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</si>
  <si>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</si>
  <si>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</si>
  <si>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</si>
  <si>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</si>
  <si>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</si>
  <si>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</si>
  <si>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</si>
  <si>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</si>
  <si>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</si>
  <si>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</si>
  <si>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</si>
  <si>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</si>
  <si>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</si>
  <si>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</si>
  <si>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</si>
  <si>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</si>
  <si>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</si>
  <si>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</si>
  <si>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</si>
  <si>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</si>
  <si>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</si>
  <si>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</si>
  <si>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</si>
  <si>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</si>
  <si>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</si>
  <si>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</si>
  <si>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</si>
  <si>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</si>
  <si>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</si>
  <si>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</si>
  <si>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</si>
  <si>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</si>
  <si>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</si>
  <si>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</si>
  <si>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</si>
  <si>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</si>
  <si>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</si>
  <si>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</si>
  <si>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</si>
  <si>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379</t>
  </si>
  <si>
    <t>云南省社会主义学院</t>
  </si>
  <si>
    <t>379001</t>
  </si>
  <si>
    <t>379004</t>
  </si>
  <si>
    <t>云南省社会主义学院教学服务中心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</si>
  <si>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</si>
  <si>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</si>
  <si>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</si>
  <si>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</si>
  <si>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</si>
  <si>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</si>
  <si>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</si>
  <si>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</si>
  <si>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</si>
  <si>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</si>
  <si>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</si>
  <si>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</si>
  <si>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</si>
  <si>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</si>
  <si>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</si>
  <si>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</si>
  <si>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</si>
  <si>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</si>
  <si>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</si>
  <si>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205</t>
  </si>
  <si>
    <t>教育支出</t>
  </si>
  <si>
    <t>20508</t>
  </si>
  <si>
    <t>进修及培训</t>
  </si>
  <si>
    <t>2050802</t>
  </si>
  <si>
    <t>干部教育</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</si>
  <si>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</si>
  <si>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</si>
  <si>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</si>
  <si>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</si>
  <si>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</si>
  <si>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</si>
  <si>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</si>
  <si>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</si>
  <si>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</si>
  <si>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</si>
  <si>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</si>
  <si>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</si>
  <si>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</si>
  <si>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</si>
  <si>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</si>
  <si>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</si>
  <si>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</si>
  <si>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</si>
  <si>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</si>
  <si>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</si>
  <si>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</si>
  <si>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</si>
  <si>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</si>
  <si>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</si>
  <si>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</si>
  <si>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</si>
  <si>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</si>
  <si>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</si>
  <si>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</si>
  <si>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</si>
  <si>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</si>
  <si>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</si>
  <si>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</si>
  <si>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</si>
  <si>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</si>
  <si>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</si>
  <si>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</si>
  <si>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</si>
  <si>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</si>
  <si>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</si>
  <si>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</si>
  <si>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</si>
  <si>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</si>
  <si>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</si>
  <si>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</si>
  <si>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</si>
  <si>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</si>
  <si>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</si>
  <si>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</si>
  <si>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</si>
  <si>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</si>
  <si>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</si>
  <si>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</si>
  <si>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</si>
  <si>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</si>
  <si>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</si>
  <si>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</si>
  <si>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</si>
  <si>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</si>
  <si>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</si>
  <si>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</si>
  <si>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</si>
  <si>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</si>
  <si>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</si>
  <si>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</si>
  <si>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</si>
  <si>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</si>
  <si>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</si>
  <si>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</si>
  <si>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</si>
  <si>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</si>
  <si>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</si>
  <si>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</si>
  <si>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</si>
  <si>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</si>
  <si>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</si>
  <si>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</si>
  <si>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</si>
  <si>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</si>
  <si>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530000210000000041388</t>
  </si>
  <si>
    <t>一般公用经费</t>
  </si>
  <si>
    <t>30201</t>
  </si>
  <si>
    <t>办公费</t>
  </si>
  <si>
    <t>30202</t>
  </si>
  <si>
    <t>印刷费</t>
  </si>
  <si>
    <t>30207</t>
  </si>
  <si>
    <t>邮电费</t>
  </si>
  <si>
    <t>30211</t>
  </si>
  <si>
    <t>差旅费</t>
  </si>
  <si>
    <t>30213</t>
  </si>
  <si>
    <t>维修（护）费</t>
  </si>
  <si>
    <t>30215</t>
  </si>
  <si>
    <t>会议费</t>
  </si>
  <si>
    <t>30227</t>
  </si>
  <si>
    <t>委托业务费</t>
  </si>
  <si>
    <t>30239</t>
  </si>
  <si>
    <t>其他交通费用</t>
  </si>
  <si>
    <t>30299</t>
  </si>
  <si>
    <t>其他商品和服务支出</t>
  </si>
  <si>
    <t>31007</t>
  </si>
  <si>
    <t>信息网络及软件购置更新</t>
  </si>
  <si>
    <t>530000210000000046929</t>
  </si>
  <si>
    <t>行政人员支出工资</t>
  </si>
  <si>
    <t>30101</t>
  </si>
  <si>
    <t>基本工资</t>
  </si>
  <si>
    <t>30102</t>
  </si>
  <si>
    <t>津贴补贴</t>
  </si>
  <si>
    <t>30103</t>
  </si>
  <si>
    <t>奖金</t>
  </si>
  <si>
    <t>530000210000000046930</t>
  </si>
  <si>
    <t>事业人员支出工资</t>
  </si>
  <si>
    <t>30107</t>
  </si>
  <si>
    <t>绩效工资</t>
  </si>
  <si>
    <t>530000210000000046931</t>
  </si>
  <si>
    <t>社会保障缴费</t>
  </si>
  <si>
    <t>30108</t>
  </si>
  <si>
    <t>机关事业单位基本养老保险缴费</t>
  </si>
  <si>
    <t>30112</t>
  </si>
  <si>
    <t>其他社会保障缴费</t>
  </si>
  <si>
    <t>30110</t>
  </si>
  <si>
    <t>职工基本医疗保险缴费</t>
  </si>
  <si>
    <t>30111</t>
  </si>
  <si>
    <t>公务员医疗补助缴费</t>
  </si>
  <si>
    <t>530000210000000046933</t>
  </si>
  <si>
    <t>30113</t>
  </si>
  <si>
    <t>530000210000000046936</t>
  </si>
  <si>
    <t>公车购置及运维费</t>
  </si>
  <si>
    <t>30231</t>
  </si>
  <si>
    <t>公务用车运行维护费</t>
  </si>
  <si>
    <t>530000210000000046938</t>
  </si>
  <si>
    <t>30217</t>
  </si>
  <si>
    <t>530000210000000046939</t>
  </si>
  <si>
    <t>行政人员公务交通补贴</t>
  </si>
  <si>
    <t>530000210000000046940</t>
  </si>
  <si>
    <t>工会经费</t>
  </si>
  <si>
    <t>30228</t>
  </si>
  <si>
    <t>530000241100002220756</t>
  </si>
  <si>
    <t>行政人员绩效奖</t>
  </si>
  <si>
    <t>预算05-1表</t>
  </si>
  <si>
    <t>2026年部门项目支出预算表</t>
  </si>
  <si>
    <t>项目分类</t>
  </si>
  <si>
    <t>项目单位</t>
  </si>
  <si>
    <t>本年拨款</t>
  </si>
  <si>
    <t>其中：本次下达</t>
  </si>
  <si>
    <t>2025年民族文化教育专项资金</t>
  </si>
  <si>
    <t>事业发展类</t>
  </si>
  <si>
    <t>530000251100004156990</t>
  </si>
  <si>
    <t>30226</t>
  </si>
  <si>
    <t>劳务费</t>
  </si>
  <si>
    <t>2025年云南省决策咨询研究课题第一批经费</t>
  </si>
  <si>
    <t>专项业务类</t>
  </si>
  <si>
    <t>530000251100004417767</t>
  </si>
  <si>
    <t>部门预算机动经费</t>
  </si>
  <si>
    <t>其他运转类</t>
  </si>
  <si>
    <t>530000241100002016351</t>
  </si>
  <si>
    <t>国有资产有偿使用收益成本性补助经费</t>
  </si>
  <si>
    <t>530000200000000008049</t>
  </si>
  <si>
    <t>30214</t>
  </si>
  <si>
    <t>租赁费</t>
  </si>
  <si>
    <t>教学科研经费</t>
  </si>
  <si>
    <t>530000200000000004053</t>
  </si>
  <si>
    <t>30216</t>
  </si>
  <si>
    <t>培训费</t>
  </si>
  <si>
    <t>民族文化教育专项资金</t>
  </si>
  <si>
    <t>530000261100005204362</t>
  </si>
  <si>
    <t>社会主义学院信创项目经费</t>
  </si>
  <si>
    <t>530000251100003872372</t>
  </si>
  <si>
    <t>30902</t>
  </si>
  <si>
    <t>办公设备购置</t>
  </si>
  <si>
    <t>因公出国（境）专项经费</t>
  </si>
  <si>
    <t>因公出国（境）经费</t>
  </si>
  <si>
    <t>530000210000000021805</t>
  </si>
  <si>
    <t>30212</t>
  </si>
  <si>
    <t>因公出国（境）费用</t>
  </si>
  <si>
    <t>政务信息化运维服务项目补助资金</t>
  </si>
  <si>
    <t>530000261100005155746</t>
  </si>
  <si>
    <t>公务用车运维经费</t>
  </si>
  <si>
    <t>530000231100001528908</t>
  </si>
  <si>
    <t>其他人员支出</t>
  </si>
  <si>
    <t>民生类</t>
  </si>
  <si>
    <t>530000231100001102000</t>
  </si>
  <si>
    <t>30199</t>
  </si>
  <si>
    <t>其他工资福利支出</t>
  </si>
  <si>
    <t>社会保险费</t>
  </si>
  <si>
    <t>530000241100002028999</t>
  </si>
  <si>
    <t>30109</t>
  </si>
  <si>
    <t>职业年金缴费</t>
  </si>
  <si>
    <t>事业编人员工资福利支出</t>
  </si>
  <si>
    <t>530000231100001114819</t>
  </si>
  <si>
    <t>云南省社会主义学院教学服务中心运行经费</t>
  </si>
  <si>
    <t>530000210000000025990</t>
  </si>
  <si>
    <t>30205</t>
  </si>
  <si>
    <t>水费</t>
  </si>
  <si>
    <t>30206</t>
  </si>
  <si>
    <t>电费</t>
  </si>
  <si>
    <t>30225</t>
  </si>
  <si>
    <t>专用燃料费</t>
  </si>
  <si>
    <t>30240</t>
  </si>
  <si>
    <t>税金及附加费用</t>
  </si>
  <si>
    <t>31003</t>
  </si>
  <si>
    <t>专用设备购置</t>
  </si>
  <si>
    <t>31099</t>
  </si>
  <si>
    <t>其他资本性支出</t>
  </si>
  <si>
    <t>住房公积金缴费</t>
  </si>
  <si>
    <t>530000241100002029001</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</si>
  <si>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</si>
  <si>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</si>
  <si>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</si>
  <si>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</si>
  <si>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</si>
  <si>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</si>
  <si>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</si>
  <si>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</si>
  <si>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</si>
  <si>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</si>
  <si>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</si>
  <si>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</si>
  <si>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云南省建设我国民族团结进步示范区规划（2021—2025年）》《云南省铸牢中华民族共同体意识研究基地管理办法（试行）》的有关要求，加强研究基地建设。一是制定实施研究基地建设计划和学术研究计划，稳步推进铸牢中华民族共同体意识研究，助推我省民族团结示范区建设，二是搭建学术研究平台，通过举办学术研讨会、学术沙龙、讲座等，深化学术交流，扩大学术影响。三是开展民族文化学术研究，形成课题研究报告1篇以上。</t>
  </si>
  <si>
    <t>产出指标</t>
  </si>
  <si>
    <t>数量指标</t>
  </si>
  <si>
    <t>研究报告成果提交数</t>
  </si>
  <si>
    <t>&gt;=</t>
  </si>
  <si>
    <t>1.0</t>
  </si>
  <si>
    <t>篇</t>
  </si>
  <si>
    <t>定量指标</t>
  </si>
  <si>
    <t>考核省级铸牢中华民族共同体意识研究基地开展研究情况</t>
  </si>
  <si>
    <t>质量指标</t>
  </si>
  <si>
    <t>基地和智库研究项目结项合格率</t>
  </si>
  <si>
    <t>85</t>
  </si>
  <si>
    <t>%</t>
  </si>
  <si>
    <t>考核铸牢中华民族共同体意识研究基地和宗教智库开展研究项目的质量</t>
  </si>
  <si>
    <t>时效指标</t>
  </si>
  <si>
    <t>项目完成时限</t>
  </si>
  <si>
    <t>&lt;=</t>
  </si>
  <si>
    <t>1.00</t>
  </si>
  <si>
    <t>年</t>
  </si>
  <si>
    <t>考核项目实施单位对项目及时启动并完成任务工作的重视程度及组织实施的效率</t>
  </si>
  <si>
    <t>效益指标</t>
  </si>
  <si>
    <t>社会效益</t>
  </si>
  <si>
    <t>研究成果省级媒体及期刊采用数</t>
  </si>
  <si>
    <t>考查铸牢中华民族共同体意识及宗教智库的研究论文对社会的影响力</t>
  </si>
  <si>
    <t>满意度指标</t>
  </si>
  <si>
    <t>服务对象满意度</t>
  </si>
  <si>
    <t>评估结果</t>
  </si>
  <si>
    <t>90</t>
  </si>
  <si>
    <t>1.完成学院年度科研项目10项，全省社院（校）系统科研协作项目70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1期培训、1期夏令营活动支持帮扶单位。7.开展3期文化共识大讲堂、1期中华文化和交流活动。8.举办全省社院系统师资和科研能力提升培训班、州市社院教培工作培训班各1期，提高全省社院（校）教研科研能力水平。9.举办“海外云舟”培训班、海外侨青培训班各1期。10.制作统战人物AI模型复生微视频、出版云南统战人物丛书著作。11.举办1期中华文化书画展。</t>
  </si>
  <si>
    <t>科研项目完成率</t>
  </si>
  <si>
    <t>95</t>
  </si>
  <si>
    <t>按期顺利结项，达到一定科研学术价值</t>
  </si>
  <si>
    <t>1.完成学院年度科研项目10项，全省社院（校）系统科研协作项目70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1期培训、1期夏令营活动支持帮扶单位。7.开展3期文化共识大讲堂、1期中华文化和交流活动。8.举办全省社院系统师资和科研能力提升培训班、州市社院教培工作培训班各1期，提高全省社院校教研科研能力水平。9.举办“海外云舟”培训班、海外侨青培训班各1期。10.制作统战人物AI模型复生微视频、出版云南统战人物丛书著作。11.举办1期中华文化书画展。</t>
  </si>
  <si>
    <t>全省社院师资等培训班</t>
  </si>
  <si>
    <t>期</t>
  </si>
  <si>
    <t>反映预算部门（单位）组织开展各类培训的期数</t>
  </si>
  <si>
    <t>调研工作</t>
  </si>
  <si>
    <t>100</t>
  </si>
  <si>
    <t>人次</t>
  </si>
  <si>
    <t>提供客观真实的数据，提出切实可行的方法措施，促进工作提质增效</t>
  </si>
  <si>
    <t>学报出刊期数</t>
  </si>
  <si>
    <t>=</t>
  </si>
  <si>
    <t>出版4期学报，刊发约70篇学术论文</t>
  </si>
  <si>
    <t>核心课程建设数量</t>
  </si>
  <si>
    <t>门</t>
  </si>
  <si>
    <t>共识课程、核心课程在培训班次中的开课率</t>
  </si>
  <si>
    <t>中华文化共识大讲堂</t>
  </si>
  <si>
    <t>次</t>
  </si>
  <si>
    <t>考核中华文化教育情况，在学院主体培训班开设文化共识大讲堂；邀请省内外知名专家学者进行中华文化讲座，预计安排4期</t>
  </si>
  <si>
    <t>中华文化书画展</t>
  </si>
  <si>
    <t>考核中华文化宣传情况，在学院开展1次中华文化书画展。</t>
  </si>
  <si>
    <t>中华文化宣传活动</t>
  </si>
  <si>
    <t>考核中华文化宣传情况</t>
  </si>
  <si>
    <t>统一战线理论研究课题立项</t>
  </si>
  <si>
    <t>项</t>
  </si>
  <si>
    <t>统一战线理论研究课题立项情况</t>
  </si>
  <si>
    <t>著作出版</t>
  </si>
  <si>
    <t>本</t>
  </si>
  <si>
    <t>考核著作出版本数</t>
  </si>
  <si>
    <t>学报发行传播范围</t>
  </si>
  <si>
    <t>个</t>
  </si>
  <si>
    <t>期刊被国家哲学社会科学学术期刊、知网、万方、维普等知名数据库全文收录</t>
  </si>
  <si>
    <t>参训学员出勤率</t>
  </si>
  <si>
    <t>反映单位组织开展各类培训中参训人员的出勤情况。
培训出勤率=（实际出勤学员数量/参加培训学员数量）*100%</t>
  </si>
  <si>
    <t>学报文章重复率</t>
  </si>
  <si>
    <t>40</t>
  </si>
  <si>
    <t>考核学报选发文章内容质量</t>
  </si>
  <si>
    <t>电子纸质图书期刊采购情况</t>
  </si>
  <si>
    <t>考核图书馆建设工作</t>
  </si>
  <si>
    <t>课程采用率</t>
  </si>
  <si>
    <t>50</t>
  </si>
  <si>
    <t>学报影响因子</t>
  </si>
  <si>
    <t>0.05</t>
  </si>
  <si>
    <t>考核学报文章下载率</t>
  </si>
  <si>
    <t>教育培训效果评价满意度</t>
  </si>
  <si>
    <t>对学员满意度进行测评</t>
  </si>
  <si>
    <t>做好学院云上社院OA系统的软件运行维护升级和学院门户网站、微信公众号的安全运营，保障2026年学院教学办公正常运行</t>
  </si>
  <si>
    <t>信息数据安全</t>
  </si>
  <si>
    <t>反映信息系统相关数据安全的保障情况</t>
  </si>
  <si>
    <t>系统全年正常运行时长</t>
  </si>
  <si>
    <t>360</t>
  </si>
  <si>
    <t>天</t>
  </si>
  <si>
    <t>反映信息系统全年正常运行时间情况</t>
  </si>
  <si>
    <t>系统使用人员满意度</t>
  </si>
  <si>
    <t>反映使用对象对信息系统使用的满意度。
使用人员满意度=（对信息系统满意的使用人员/问卷调查人数）*100%</t>
  </si>
  <si>
    <t>在省委统战部纪检监察组的指导下，联合有关部门打造党外代表人士廉洁教育教室</t>
  </si>
  <si>
    <t>教室建设数量</t>
  </si>
  <si>
    <t>间</t>
  </si>
  <si>
    <t>反映廉洁教室建设完成情况</t>
  </si>
  <si>
    <t>教室验收通过情况</t>
  </si>
  <si>
    <t>反映教室建设质量通过验收情况</t>
  </si>
  <si>
    <t>经济效益</t>
  </si>
  <si>
    <t>设备采购维修经济性</t>
  </si>
  <si>
    <t>万元</t>
  </si>
  <si>
    <t>反映教室建设成本低于计划数所获得的经济效益</t>
  </si>
  <si>
    <t>使用人员满意度</t>
  </si>
  <si>
    <t>反映服务对象对购置设备的整体满意情况。
使用人员满意度=（对购置设备满意的人数/问卷调查人数）*100%。</t>
  </si>
  <si>
    <t>完成学院云社院系统信创适配，迁移至省政务云系统</t>
  </si>
  <si>
    <t>购置设备数量</t>
  </si>
  <si>
    <t>20</t>
  </si>
  <si>
    <t>台（套）</t>
  </si>
  <si>
    <t>反映购置数量完成情况</t>
  </si>
  <si>
    <t>完成数据迁移</t>
  </si>
  <si>
    <t>反映数据迁移情况</t>
  </si>
  <si>
    <t>采购验收合格率</t>
  </si>
  <si>
    <t>反映采购验收合格情况</t>
  </si>
  <si>
    <t>可持续影响</t>
  </si>
  <si>
    <t>设备使用年限</t>
  </si>
  <si>
    <t>反映设备使用年限</t>
  </si>
  <si>
    <t>反映服务对象对购置设备的整体满意情况。
使用人员满意度=（对购置设备满意的人数/问卷调查人数）*100%</t>
  </si>
  <si>
    <t>成本指标</t>
  </si>
  <si>
    <t>经济成本指标</t>
  </si>
  <si>
    <t>设备采购单价</t>
  </si>
  <si>
    <t>5000</t>
  </si>
  <si>
    <t>元</t>
  </si>
  <si>
    <t>反映设备采购成本低于计划数所获得的经济效益</t>
  </si>
  <si>
    <t>贯彻落实《社会主义学院工作条例》，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开展好以“睦邻友好、和谐周边”为主题的文化交流活动，扩展与周边国家进行文化交流的途径。2026年目标：一、继续巩固对外交流工作。一是以云南省建设中国面向南亚东南亚辐射中心的战略定位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继续做好联谊交友工作。与海外侨领建立联系，为海外统战涵养资源。</t>
  </si>
  <si>
    <t>　 因公出访人数</t>
  </si>
  <si>
    <t>人</t>
  </si>
  <si>
    <t>依据财政部、外交部关于印发《因公临时出国经费管理办法》（财行〔2013〕516号）的通知，省财政厅《因公临时出国经费管理办法》及今年中介公司报价，港澳住宿、伙食、公杂费、机票、保险、证照费等：2万元/人
《因公出国（境）经费管理暂行办法》(云财行〔2011〕443号)      依据财政部、外交部关于印发《因公临时出国经费管理办法》（财行〔2013〕516号）的通知，省财政厅《因公临时出国经费管理办法》及今年中介公司报价，港澳住宿、伙食、公杂费、机票、保险、证照费等：2万元/人</t>
  </si>
  <si>
    <t>　 因公出访完成数量</t>
  </si>
  <si>
    <t>依据财政部、外交部关于印发《因公临时出国经费管理办法》（财行〔2013〕516号）的通知，省财政厅《因公临时出国经费管理办法》及今年中介公司报价，港澳住宿、伙食、公杂费、机票、保险、证照费等：2万元/人</t>
  </si>
  <si>
    <t>出访材料完整率</t>
  </si>
  <si>
    <t xml:space="preserve">出访审批、行车记录、成果报告等材料的完整合规占比 </t>
  </si>
  <si>
    <t>　 宣传中华文化辐射面</t>
  </si>
  <si>
    <t>处</t>
  </si>
  <si>
    <t>通过出访团组与海外华人进行文化交流，宣传中华文化，弘扬爱国主义精神，增进共识。依据财政部、外交部关于印发《因公临时出国经费管理办法》（财行〔2013〕516号）的通知，省财政厅《因公临时出国经费管理办法》及今年中介公司报价，港澳住宿、伙食、公杂费、机票、保险、证照费等：2万元/人
"</t>
  </si>
  <si>
    <t>中华文化宣传对象满意度</t>
  </si>
  <si>
    <t>通过问卷调查、每年实地调研等，反映中华文化宣传对象对学院开展此项工作的满意度</t>
  </si>
  <si>
    <t>完成：教学综合楼乘客电梯、杂物电梯维护保养费、学院1000M光纤使用费、消防设施设备维保费、消防远程服务费、监控设施维保费、空调维护费、消防设施检测费、消防设施材料（灭火器充装）、消防设施材料（应急灯）、国有资产管理场地维修材料费、教学综合楼外墙清洗费、公共区域、学员宿舍修缮费、教学综合楼防水修缮费（山墙、女儿墙、屋面）</t>
  </si>
  <si>
    <t>综合楼客梯、杂物电梯维保</t>
  </si>
  <si>
    <t>8</t>
  </si>
  <si>
    <t>教学综合楼乘客电梯保养次数、杂物电梯维护保养次数</t>
  </si>
  <si>
    <t>消防设施维保、远程服务</t>
  </si>
  <si>
    <t>消防设施设备维保次数、消防远程服务维保次数</t>
  </si>
  <si>
    <t>监控设施维保</t>
  </si>
  <si>
    <t>监控设施维保次数</t>
  </si>
  <si>
    <t>空调维护</t>
  </si>
  <si>
    <t>空调维护保养次数</t>
  </si>
  <si>
    <t>消防设施检测</t>
  </si>
  <si>
    <t>12</t>
  </si>
  <si>
    <t>维保公司开展消防设施检测次数</t>
  </si>
  <si>
    <t>消防设施维修</t>
  </si>
  <si>
    <t>消防设施维修检测及维保情况</t>
  </si>
  <si>
    <t>出租商铺及周转房维修次数</t>
  </si>
  <si>
    <t>国有资产管理场地维修材料</t>
  </si>
  <si>
    <t>教学综合楼修缮、设施设备清洗</t>
  </si>
  <si>
    <t>教学综合楼修缮、设施设备清洗开展次数</t>
  </si>
  <si>
    <t>设施设备完好率</t>
  </si>
  <si>
    <t>考核平时维护保养情况，确保设施设备完好，确保国有资产增值保值</t>
  </si>
  <si>
    <t>教学工作正常开展</t>
  </si>
  <si>
    <t>10</t>
  </si>
  <si>
    <t>反映通过维护维修确保各类培训班次有序举办情况</t>
  </si>
  <si>
    <t>培训学员或服务对象满意度</t>
  </si>
  <si>
    <t>开展教育培训情况和服务满意度测评</t>
  </si>
  <si>
    <t>保障本部门人员配备及公用经费充足，依规落实干部职工的各项待遇，为部门正常履职提供支持。</t>
  </si>
  <si>
    <t>车辆故障次数</t>
  </si>
  <si>
    <t xml:space="preserve">车辆正常运行情况  </t>
  </si>
  <si>
    <t>部门运转</t>
  </si>
  <si>
    <t>正常运转</t>
  </si>
  <si>
    <t>是/否</t>
  </si>
  <si>
    <t>定性指标</t>
  </si>
  <si>
    <t>反映部门（单位）正常运转情况</t>
  </si>
  <si>
    <t>用车人员的满意度</t>
  </si>
  <si>
    <t>每年出车满意度调查表</t>
  </si>
  <si>
    <t>完成全省统一战线各类培训班的后勤保障和各类会议、培训服务工作，同时认真履行后勤服务保障职能，做好消防、安保、绿化、保洁等物业工作，为学员和教职工的学习和工作提供优质服务。</t>
  </si>
  <si>
    <t>培训班培训人次</t>
  </si>
  <si>
    <t>18000</t>
  </si>
  <si>
    <t>为2026年云南省统一战线教育培训及各行政事业单位提供优质的后勤服务保障</t>
  </si>
  <si>
    <t>消防安全知识讲座及消防演练</t>
  </si>
  <si>
    <t>消防安全知识讲座及消防演练次数</t>
  </si>
  <si>
    <t>会议保障完成率</t>
  </si>
  <si>
    <t>完成主管部门交办的会议保障情况</t>
  </si>
  <si>
    <t>安全事故发生次数</t>
  </si>
  <si>
    <t>0</t>
  </si>
  <si>
    <t>反映安全事故发生的次数情况</t>
  </si>
  <si>
    <t>被接待人员满意度</t>
  </si>
  <si>
    <t>服务对象对住宿环境、用餐环境、会场服务、食品及服务质量等的评价</t>
  </si>
  <si>
    <t>设施设备采购成本</t>
  </si>
  <si>
    <t>300</t>
  </si>
  <si>
    <t>反映设施设备购置经济成本情况</t>
  </si>
  <si>
    <t>为深入贯彻落实中共中央印发的《社会主义学院工作条例》和省委印发的《贯彻落实〈社会主义学院工作条例〉实施细则》，围绕学院发展规划和中心工作，做好统一战线人才培养后勤服务保障，及时发放编外人员的工资及福利等。</t>
  </si>
  <si>
    <t>后勤服务人员在岗率</t>
  </si>
  <si>
    <t>反映各部门考勤</t>
  </si>
  <si>
    <t>为深入贯彻落实中共中央印发的《社会主义学院工作条例》和省委印发《贯彻落实〈社会主义学院工作条例〉实施细则》，围绕学院发展规划和中心工作,做好统一战线人才培养后勤服务保障，及时发放编外人员的工资及福利等。</t>
  </si>
  <si>
    <t>员工绩效考核合格率</t>
  </si>
  <si>
    <t>根据员工月度绩效考核及年度绩效考核结果评定</t>
  </si>
  <si>
    <t>员工培训人数</t>
  </si>
  <si>
    <t>70</t>
  </si>
  <si>
    <t>培训记录</t>
  </si>
  <si>
    <t>单位人员满意度</t>
  </si>
  <si>
    <t>反映部门（单位）人员对工资福利发放的满意程度</t>
  </si>
  <si>
    <t>预算06表</t>
  </si>
  <si>
    <t>2026年政府性基金预算支出预算表</t>
  </si>
  <si>
    <t>政府性基金预算支出</t>
  </si>
  <si>
    <t>备注：因本部门2026年度无政府性基金预算支出，故此表为空表。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</si>
  <si>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</si>
  <si>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</si>
  <si>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</si>
  <si>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</si>
  <si>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</si>
  <si>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</si>
  <si>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</si>
  <si>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</si>
  <si>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</si>
  <si>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</si>
  <si>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</si>
  <si>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</si>
  <si>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学报排版印刷费</t>
  </si>
  <si>
    <t>C2309019901 公文用纸、资料汇编、信封印刷服务</t>
  </si>
  <si>
    <t>季度</t>
  </si>
  <si>
    <t>打印纸</t>
  </si>
  <si>
    <t>A05040101 复印纸</t>
  </si>
  <si>
    <t>箱</t>
  </si>
  <si>
    <t>车辆燃油</t>
  </si>
  <si>
    <t>C23120302 车辆加油、添加燃料服务</t>
  </si>
  <si>
    <t>车辆维修</t>
  </si>
  <si>
    <t>C23120301 车辆维修和保养服务</t>
  </si>
  <si>
    <t>辆</t>
  </si>
  <si>
    <t>车辆保险</t>
  </si>
  <si>
    <t>C1804010201 机动车保险服务</t>
  </si>
  <si>
    <t>国产计算机采购</t>
  </si>
  <si>
    <t>A02010108 便携式计算机</t>
  </si>
  <si>
    <t>台</t>
  </si>
  <si>
    <t>国产计算机购置</t>
  </si>
  <si>
    <t>复印纸</t>
  </si>
  <si>
    <t>件</t>
  </si>
  <si>
    <t>食品原材料购置费</t>
  </si>
  <si>
    <t>C99000000 其他服务</t>
  </si>
  <si>
    <t>学员学习用品费</t>
  </si>
  <si>
    <t>C23090000 印刷和出版服务</t>
  </si>
  <si>
    <t>机动车保险服务</t>
  </si>
  <si>
    <t>C18040102 财产保险服务</t>
  </si>
  <si>
    <t>车辆加油服务</t>
  </si>
  <si>
    <t>车辆维修和保养服务</t>
  </si>
  <si>
    <t>预算08表</t>
  </si>
  <si>
    <t>2026年部门政府购买服务预算表</t>
  </si>
  <si>
    <t>政府购买服务项目</t>
  </si>
  <si>
    <t>政府购买服务目录</t>
  </si>
  <si>
    <t>备注：因本部门2026年度无政府购买服务预算支出，故此表为空表。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</si>
  <si>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</si>
  <si>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</si>
  <si>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</si>
  <si>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</si>
  <si>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</si>
  <si>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</si>
  <si>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</si>
  <si>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</si>
  <si>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</si>
  <si>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</si>
  <si>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</si>
  <si>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</si>
  <si>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</si>
  <si>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</si>
  <si>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</si>
  <si>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</si>
  <si>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</si>
  <si>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</si>
  <si>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</si>
  <si>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</si>
  <si>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</si>
  <si>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</si>
  <si>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</si>
  <si>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</si>
  <si>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</si>
  <si>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备注：因本部门2026年度无省对下转移支付预算支出，故此表为空表。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</si>
  <si>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</si>
  <si>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</si>
  <si>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</si>
  <si>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</si>
  <si>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</si>
  <si>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</si>
  <si>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</si>
  <si>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</si>
  <si>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</si>
  <si>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</si>
  <si>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</si>
  <si>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</si>
  <si>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家具和用品</t>
  </si>
  <si>
    <t>A05020199 其他厨卫用具</t>
  </si>
  <si>
    <t>不锈钢茶水车</t>
  </si>
  <si>
    <t>A05030599 其他室内装具</t>
  </si>
  <si>
    <t>地毯</t>
  </si>
  <si>
    <t>批</t>
  </si>
  <si>
    <t>注：涉及土地使用权、房屋、公务用车购置，按照现行相关管理制度规定报批，以职能部门审批意见为准。</t>
  </si>
  <si>
    <t>预算11表</t>
  </si>
  <si>
    <t>2026年中央转移支付补助项目支出预算表</t>
  </si>
  <si>
    <t>上级补助</t>
  </si>
  <si>
    <t>备注：因本部门2026年度无中央转移支付补助项目支出，故此表为空表。</t>
  </si>
  <si>
    <t>预算12表</t>
  </si>
  <si>
    <t>2026年部门项目支出中期规划预算表</t>
  </si>
  <si>
    <t>项目级次</t>
  </si>
  <si>
    <t>2026年</t>
  </si>
  <si>
    <t>2027年</t>
  </si>
  <si>
    <t>2028年</t>
  </si>
  <si>
    <t>212 因公出国（境）经费</t>
  </si>
  <si>
    <t>本级</t>
  </si>
  <si>
    <t>229 其他运转类</t>
  </si>
  <si>
    <t>311 专项业务类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</si>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</sst>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49" fontId="9" fillId="0" borderId="7" xfId="50" applyFont="1" applyAlignment="1">
      <alignment horizontal="left" vertical="center" wrapText="1" indent="1"/>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Border="1" applyAlignment="1">
      <alignment horizontal="left" vertical="center" wrapText="1" indent="2"/>
    </xf>
    <xf numFmtId="0" fontId="1" fillId="0" borderId="7" xfId="0" applyFont="1" applyFill="1" applyBorder="1" applyAlignment="1">
      <alignment horizontal="left"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F9" sqref="F9"/>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6" t="s">
        <v>1</v>
      </c>
      <c r="B2" s="173"/>
      <c r="C2" s="173"/>
      <c r="D2" s="173"/>
    </row>
    <row r="3" ht="21" customHeight="1" spans="1:4">
      <c r="A3" s="94" t="str">
        <f>"单位名称："&amp;"云南省社会主义学院"</f>
        <v>单位名称：云南省社会主义学院</v>
      </c>
      <c r="B3" s="138"/>
      <c r="C3" s="138"/>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9" t="s">
        <v>8</v>
      </c>
      <c r="B7" s="125">
        <v>18657322.94</v>
      </c>
      <c r="C7" s="23" t="str">
        <f>"一"&amp;"、"&amp;"一般公共服务支出"</f>
        <v>一、一般公共服务支出</v>
      </c>
      <c r="D7" s="125">
        <v>126672</v>
      </c>
    </row>
    <row r="8" ht="25.4" customHeight="1" spans="1:4">
      <c r="A8" s="149" t="s">
        <v>9</v>
      </c>
      <c r="B8" s="125"/>
      <c r="C8" s="23" t="str">
        <f>"二"&amp;"、"&amp;"教育支出"</f>
        <v>二、教育支出</v>
      </c>
      <c r="D8" s="125">
        <v>34637480.01</v>
      </c>
    </row>
    <row r="9" ht="25.4" customHeight="1" spans="1:4">
      <c r="A9" s="149" t="s">
        <v>10</v>
      </c>
      <c r="B9" s="125"/>
      <c r="C9" s="23" t="str">
        <f>"三"&amp;"、"&amp;"社会保障和就业支出"</f>
        <v>三、社会保障和就业支出</v>
      </c>
      <c r="D9" s="125">
        <v>1364201.76</v>
      </c>
    </row>
    <row r="10" ht="25.4" customHeight="1" spans="1:4">
      <c r="A10" s="149" t="s">
        <v>11</v>
      </c>
      <c r="B10" s="89"/>
      <c r="C10" s="23" t="str">
        <f>"四"&amp;"、"&amp;"卫生健康支出"</f>
        <v>四、卫生健康支出</v>
      </c>
      <c r="D10" s="125">
        <v>1456657.71</v>
      </c>
    </row>
    <row r="11" ht="25.4" customHeight="1" spans="1:4">
      <c r="A11" s="149" t="s">
        <v>12</v>
      </c>
      <c r="B11" s="125">
        <v>12480000</v>
      </c>
      <c r="C11" s="23" t="str">
        <f>"五"&amp;"、"&amp;"住房保障支出"</f>
        <v>五、住房保障支出</v>
      </c>
      <c r="D11" s="125">
        <v>1021803.46</v>
      </c>
    </row>
    <row r="12" ht="25.4" customHeight="1" spans="1:4">
      <c r="A12" s="149" t="s">
        <v>13</v>
      </c>
      <c r="B12" s="89"/>
      <c r="C12" s="23"/>
      <c r="D12" s="125"/>
    </row>
    <row r="13" ht="25.4" customHeight="1" spans="1:4">
      <c r="A13" s="149" t="s">
        <v>14</v>
      </c>
      <c r="B13" s="89">
        <v>12000000</v>
      </c>
      <c r="C13" s="23"/>
      <c r="D13" s="125"/>
    </row>
    <row r="14" ht="25.4" customHeight="1" spans="1:4">
      <c r="A14" s="149" t="s">
        <v>15</v>
      </c>
      <c r="B14" s="89">
        <v>480000</v>
      </c>
      <c r="C14" s="23"/>
      <c r="D14" s="125"/>
    </row>
    <row r="15" ht="25.4" customHeight="1" spans="1:4">
      <c r="A15" s="174" t="s">
        <v>16</v>
      </c>
      <c r="B15" s="89"/>
      <c r="C15" s="23"/>
      <c r="D15" s="125"/>
    </row>
    <row r="16" ht="25.4" customHeight="1" spans="1:4">
      <c r="A16" s="174" t="s">
        <v>17</v>
      </c>
      <c r="B16" s="125"/>
      <c r="C16" s="23"/>
      <c r="D16" s="125"/>
    </row>
    <row r="17" ht="25.4" customHeight="1" spans="1:4">
      <c r="A17" s="175" t="s">
        <v>18</v>
      </c>
      <c r="B17" s="145">
        <v>31137322.94</v>
      </c>
      <c r="C17" s="147" t="s">
        <v>19</v>
      </c>
      <c r="D17" s="145">
        <v>38606814.94</v>
      </c>
    </row>
    <row r="18" ht="25.4" customHeight="1" spans="1:4">
      <c r="A18" s="176" t="s">
        <v>20</v>
      </c>
      <c r="B18" s="145">
        <v>8217933.57</v>
      </c>
      <c r="C18" s="177" t="s">
        <v>21</v>
      </c>
      <c r="D18" s="178">
        <v>748441.57</v>
      </c>
    </row>
    <row r="19" ht="25.4" customHeight="1" spans="1:4">
      <c r="A19" s="179" t="s">
        <v>22</v>
      </c>
      <c r="B19" s="125">
        <v>74662</v>
      </c>
      <c r="C19" s="146" t="s">
        <v>22</v>
      </c>
      <c r="D19" s="89"/>
    </row>
    <row r="20" ht="25.4" customHeight="1" spans="1:4">
      <c r="A20" s="179" t="s">
        <v>23</v>
      </c>
      <c r="B20" s="125">
        <v>8143271.57</v>
      </c>
      <c r="C20" s="146" t="s">
        <v>23</v>
      </c>
      <c r="D20" s="89">
        <v>748441.57</v>
      </c>
    </row>
    <row r="21" ht="25.4" customHeight="1" spans="1:4">
      <c r="A21" s="180" t="s">
        <v>24</v>
      </c>
      <c r="B21" s="145">
        <v>39355256.51</v>
      </c>
      <c r="C21" s="147" t="s">
        <v>25</v>
      </c>
      <c r="D21" s="141">
        <v>39355256.51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F1" workbookViewId="0">
      <selection activeCell="R3" sqref="R3:S3"/>
    </sheetView>
  </sheetViews>
  <sheetFormatPr defaultColWidth="8" defaultRowHeight="14.25" customHeight="1"/>
  <cols>
    <col min="1" max="1" width="21.1416666666667" customWidth="1"/>
    <col min="2" max="2" width="35.275" customWidth="1"/>
    <col min="3" max="19" width="16.175" customWidth="1"/>
  </cols>
  <sheetData>
    <row r="1" ht="12" customHeight="1" spans="1:19">
      <c r="A1" s="151"/>
      <c r="J1" s="152"/>
      <c r="R1" s="2" t="s">
        <v>26</v>
      </c>
    </row>
    <row r="2" ht="36" customHeight="1" spans="1:19">
      <c r="A2" s="153" t="s">
        <v>27</v>
      </c>
      <c r="B2" s="27"/>
      <c r="C2" s="27"/>
      <c r="D2" s="27"/>
      <c r="E2" s="27"/>
      <c r="F2" s="27"/>
      <c r="G2" s="27"/>
      <c r="H2" s="27"/>
      <c r="I2" s="27"/>
      <c r="J2" s="47"/>
      <c r="K2" s="27"/>
      <c r="L2" s="27"/>
      <c r="M2" s="27"/>
      <c r="N2" s="27"/>
      <c r="O2" s="27"/>
      <c r="P2" s="27"/>
      <c r="Q2" s="27"/>
      <c r="R2" s="27"/>
      <c r="S2" s="27"/>
    </row>
    <row r="3" ht="20.25" customHeight="1" spans="1:19">
      <c r="A3" s="94" t="str">
        <f>"单位名称："&amp;"云南省社会主义学院"</f>
        <v>单位名称：云南省社会主义学院</v>
      </c>
      <c r="B3" s="6"/>
      <c r="C3" s="6"/>
      <c r="D3" s="6"/>
      <c r="E3" s="6"/>
      <c r="F3" s="6"/>
      <c r="G3" s="6"/>
      <c r="H3" s="6"/>
      <c r="I3" s="6"/>
      <c r="J3" s="154"/>
      <c r="K3" s="6"/>
      <c r="L3" s="6"/>
      <c r="M3" s="6"/>
      <c r="N3" s="7"/>
      <c r="O3" s="7"/>
      <c r="P3" s="7"/>
      <c r="Q3" s="7"/>
      <c r="R3" s="7" t="s">
        <v>2</v>
      </c>
      <c r="S3" s="7" t="s">
        <v>28</v>
      </c>
    </row>
    <row r="4" ht="18.75" customHeight="1" spans="1:19">
      <c r="A4" s="155" t="s">
        <v>29</v>
      </c>
      <c r="B4" s="156" t="s">
        <v>30</v>
      </c>
      <c r="C4" s="156" t="s">
        <v>31</v>
      </c>
      <c r="D4" s="157" t="s">
        <v>32</v>
      </c>
      <c r="E4" s="158"/>
      <c r="F4" s="158"/>
      <c r="G4" s="158"/>
      <c r="H4" s="158"/>
      <c r="I4" s="158"/>
      <c r="J4" s="159"/>
      <c r="K4" s="158"/>
      <c r="L4" s="158"/>
      <c r="M4" s="158"/>
      <c r="N4" s="160"/>
      <c r="O4" s="160" t="s">
        <v>20</v>
      </c>
      <c r="P4" s="160"/>
      <c r="Q4" s="160"/>
      <c r="R4" s="160"/>
      <c r="S4" s="160"/>
    </row>
    <row r="5" ht="18" customHeight="1" spans="1:19">
      <c r="A5" s="161"/>
      <c r="B5" s="162"/>
      <c r="C5" s="162"/>
      <c r="D5" s="162" t="s">
        <v>33</v>
      </c>
      <c r="E5" s="162" t="s">
        <v>34</v>
      </c>
      <c r="F5" s="162" t="s">
        <v>35</v>
      </c>
      <c r="G5" s="162" t="s">
        <v>36</v>
      </c>
      <c r="H5" s="162" t="s">
        <v>37</v>
      </c>
      <c r="I5" s="163" t="s">
        <v>38</v>
      </c>
      <c r="J5" s="164"/>
      <c r="K5" s="163" t="s">
        <v>39</v>
      </c>
      <c r="L5" s="163" t="s">
        <v>40</v>
      </c>
      <c r="M5" s="163" t="s">
        <v>41</v>
      </c>
      <c r="N5" s="165" t="s">
        <v>42</v>
      </c>
      <c r="O5" s="166" t="s">
        <v>33</v>
      </c>
      <c r="P5" s="166" t="s">
        <v>34</v>
      </c>
      <c r="Q5" s="166" t="s">
        <v>35</v>
      </c>
      <c r="R5" s="166" t="s">
        <v>36</v>
      </c>
      <c r="S5" s="166" t="s">
        <v>43</v>
      </c>
    </row>
    <row r="6" ht="29.25" customHeight="1" spans="1:19">
      <c r="A6" s="167"/>
      <c r="B6" s="168"/>
      <c r="C6" s="168"/>
      <c r="D6" s="168"/>
      <c r="E6" s="168"/>
      <c r="F6" s="168"/>
      <c r="G6" s="168"/>
      <c r="H6" s="168"/>
      <c r="I6" s="169" t="s">
        <v>33</v>
      </c>
      <c r="J6" s="169" t="s">
        <v>44</v>
      </c>
      <c r="K6" s="169" t="s">
        <v>39</v>
      </c>
      <c r="L6" s="169" t="s">
        <v>40</v>
      </c>
      <c r="M6" s="169" t="s">
        <v>41</v>
      </c>
      <c r="N6" s="169" t="s">
        <v>42</v>
      </c>
      <c r="O6" s="169"/>
      <c r="P6" s="169"/>
      <c r="Q6" s="169"/>
      <c r="R6" s="169"/>
      <c r="S6" s="169"/>
    </row>
    <row r="7" ht="16.5" customHeight="1" spans="1:19">
      <c r="A7" s="135">
        <v>1</v>
      </c>
      <c r="B7" s="19">
        <v>2</v>
      </c>
      <c r="C7" s="19">
        <v>3</v>
      </c>
      <c r="D7" s="19">
        <v>4</v>
      </c>
      <c r="E7" s="135">
        <v>5</v>
      </c>
      <c r="F7" s="19">
        <v>6</v>
      </c>
      <c r="G7" s="19">
        <v>7</v>
      </c>
      <c r="H7" s="135">
        <v>8</v>
      </c>
      <c r="I7" s="19">
        <v>9</v>
      </c>
      <c r="J7" s="29">
        <v>10</v>
      </c>
      <c r="K7" s="29">
        <v>11</v>
      </c>
      <c r="L7" s="170">
        <v>12</v>
      </c>
      <c r="M7" s="29">
        <v>13</v>
      </c>
      <c r="N7" s="29">
        <v>14</v>
      </c>
      <c r="O7" s="29">
        <v>15</v>
      </c>
      <c r="P7" s="29">
        <v>16</v>
      </c>
      <c r="Q7" s="29">
        <v>17</v>
      </c>
      <c r="R7" s="29">
        <v>18</v>
      </c>
      <c r="S7" s="29">
        <v>19</v>
      </c>
    </row>
    <row r="8" ht="31.4" customHeight="1" spans="1:19">
      <c r="A8" s="30" t="s">
        <v>45</v>
      </c>
      <c r="B8" s="30" t="s">
        <v>46</v>
      </c>
      <c r="C8" s="22">
        <v>39355256.51</v>
      </c>
      <c r="D8" s="125">
        <v>31137322.94</v>
      </c>
      <c r="E8" s="89">
        <v>18657322.94</v>
      </c>
      <c r="F8" s="89"/>
      <c r="G8" s="89"/>
      <c r="H8" s="89"/>
      <c r="I8" s="89">
        <v>12480000</v>
      </c>
      <c r="J8" s="89"/>
      <c r="K8" s="89">
        <v>12000000</v>
      </c>
      <c r="L8" s="89">
        <v>480000</v>
      </c>
      <c r="M8" s="89"/>
      <c r="N8" s="89"/>
      <c r="O8" s="89">
        <v>8217933.57</v>
      </c>
      <c r="P8" s="89">
        <v>74662</v>
      </c>
      <c r="Q8" s="89"/>
      <c r="R8" s="89"/>
      <c r="S8" s="89">
        <v>8143271.57</v>
      </c>
    </row>
    <row r="9" ht="31.4" customHeight="1" spans="1:19">
      <c r="A9" s="133" t="s">
        <v>47</v>
      </c>
      <c r="B9" s="133" t="s">
        <v>46</v>
      </c>
      <c r="C9" s="22">
        <v>20140426.51</v>
      </c>
      <c r="D9" s="125">
        <v>19137322.94</v>
      </c>
      <c r="E9" s="89">
        <v>18657322.94</v>
      </c>
      <c r="F9" s="89"/>
      <c r="G9" s="89"/>
      <c r="H9" s="89"/>
      <c r="I9" s="89">
        <v>480000</v>
      </c>
      <c r="J9" s="89"/>
      <c r="K9" s="89"/>
      <c r="L9" s="89">
        <v>480000</v>
      </c>
      <c r="M9" s="89"/>
      <c r="N9" s="89"/>
      <c r="O9" s="89">
        <v>1003103.57</v>
      </c>
      <c r="P9" s="89">
        <v>74662</v>
      </c>
      <c r="Q9" s="89"/>
      <c r="R9" s="89"/>
      <c r="S9" s="89">
        <v>928441.57</v>
      </c>
    </row>
    <row r="10" ht="31.4" customHeight="1" spans="1:19">
      <c r="A10" s="133" t="s">
        <v>48</v>
      </c>
      <c r="B10" s="133" t="s">
        <v>49</v>
      </c>
      <c r="C10" s="22">
        <v>19214830</v>
      </c>
      <c r="D10" s="125">
        <v>12000000</v>
      </c>
      <c r="E10" s="89"/>
      <c r="F10" s="89"/>
      <c r="G10" s="89"/>
      <c r="H10" s="89"/>
      <c r="I10" s="89">
        <v>12000000</v>
      </c>
      <c r="J10" s="89"/>
      <c r="K10" s="89">
        <v>12000000</v>
      </c>
      <c r="L10" s="89"/>
      <c r="M10" s="89"/>
      <c r="N10" s="89"/>
      <c r="O10" s="89">
        <v>7214830</v>
      </c>
      <c r="P10" s="89"/>
      <c r="Q10" s="89"/>
      <c r="R10" s="89"/>
      <c r="S10" s="89">
        <v>7214830</v>
      </c>
    </row>
    <row r="11" ht="16.5" customHeight="1" spans="1:19">
      <c r="A11" s="171" t="s">
        <v>31</v>
      </c>
      <c r="B11" s="172"/>
      <c r="C11" s="125">
        <v>39355256.51</v>
      </c>
      <c r="D11" s="125">
        <v>31137322.94</v>
      </c>
      <c r="E11" s="89">
        <v>18657322.94</v>
      </c>
      <c r="F11" s="89"/>
      <c r="G11" s="89"/>
      <c r="H11" s="89"/>
      <c r="I11" s="89">
        <v>12480000</v>
      </c>
      <c r="J11" s="89"/>
      <c r="K11" s="89">
        <v>12000000</v>
      </c>
      <c r="L11" s="89">
        <v>480000</v>
      </c>
      <c r="M11" s="89"/>
      <c r="N11" s="89"/>
      <c r="O11" s="89">
        <v>8217933.57</v>
      </c>
      <c r="P11" s="89">
        <v>74662</v>
      </c>
      <c r="Q11" s="89"/>
      <c r="R11" s="89"/>
      <c r="S11" s="89">
        <v>8143271.57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9"/>
  <sheetViews>
    <sheetView showZeros="0" topLeftCell="D1" workbookViewId="0">
      <selection activeCell="O3" sqref="O3"/>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6" t="s">
        <v>50</v>
      </c>
    </row>
    <row r="2" ht="28.5" customHeight="1" spans="1:15">
      <c r="A2" s="27" t="s">
        <v>51</v>
      </c>
      <c r="B2" s="27"/>
      <c r="C2" s="27"/>
      <c r="D2" s="27"/>
      <c r="E2" s="27"/>
      <c r="F2" s="27"/>
      <c r="G2" s="27"/>
      <c r="H2" s="27"/>
      <c r="I2" s="27"/>
      <c r="J2" s="27"/>
      <c r="K2" s="27"/>
      <c r="L2" s="27"/>
      <c r="M2" s="27"/>
      <c r="N2" s="27"/>
      <c r="O2" s="27"/>
    </row>
    <row r="3" ht="15" customHeight="1" spans="1:15">
      <c r="A3" s="103" t="str">
        <f>"单位名称："&amp;"云南省社会主义学院"</f>
        <v>单位名称：云南省社会主义学院</v>
      </c>
      <c r="B3" s="104"/>
      <c r="C3" s="59"/>
      <c r="D3" s="59"/>
      <c r="E3" s="59"/>
      <c r="F3" s="59"/>
      <c r="G3" s="6"/>
      <c r="H3" s="59"/>
      <c r="I3" s="59"/>
      <c r="J3" s="6"/>
      <c r="K3" s="59"/>
      <c r="L3" s="59"/>
      <c r="M3" s="6"/>
      <c r="N3" s="6"/>
      <c r="O3" s="105" t="s">
        <v>2</v>
      </c>
    </row>
    <row r="4" ht="18.75" customHeight="1" spans="1:15">
      <c r="A4" s="9" t="s">
        <v>52</v>
      </c>
      <c r="B4" s="9" t="s">
        <v>53</v>
      </c>
      <c r="C4" s="15" t="s">
        <v>31</v>
      </c>
      <c r="D4" s="63" t="s">
        <v>34</v>
      </c>
      <c r="E4" s="63"/>
      <c r="F4" s="63"/>
      <c r="G4" s="150" t="s">
        <v>35</v>
      </c>
      <c r="H4" s="9" t="s">
        <v>36</v>
      </c>
      <c r="I4" s="9" t="s">
        <v>54</v>
      </c>
      <c r="J4" s="10" t="s">
        <v>55</v>
      </c>
      <c r="K4" s="74" t="s">
        <v>56</v>
      </c>
      <c r="L4" s="74" t="s">
        <v>57</v>
      </c>
      <c r="M4" s="74" t="s">
        <v>58</v>
      </c>
      <c r="N4" s="74" t="s">
        <v>59</v>
      </c>
      <c r="O4" s="77" t="s">
        <v>60</v>
      </c>
    </row>
    <row r="5" ht="30" customHeight="1" spans="1:15">
      <c r="A5" s="18"/>
      <c r="B5" s="18"/>
      <c r="C5" s="18"/>
      <c r="D5" s="63" t="s">
        <v>33</v>
      </c>
      <c r="E5" s="63" t="s">
        <v>61</v>
      </c>
      <c r="F5" s="63" t="s">
        <v>62</v>
      </c>
      <c r="G5" s="18"/>
      <c r="H5" s="18"/>
      <c r="I5" s="18"/>
      <c r="J5" s="63" t="s">
        <v>33</v>
      </c>
      <c r="K5" s="85" t="s">
        <v>56</v>
      </c>
      <c r="L5" s="85" t="s">
        <v>57</v>
      </c>
      <c r="M5" s="85" t="s">
        <v>58</v>
      </c>
      <c r="N5" s="85" t="s">
        <v>59</v>
      </c>
      <c r="O5" s="85" t="s">
        <v>60</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63</v>
      </c>
      <c r="B7" s="30" t="s">
        <v>64</v>
      </c>
      <c r="C7" s="125">
        <v>126672</v>
      </c>
      <c r="D7" s="125">
        <v>126672</v>
      </c>
      <c r="E7" s="125"/>
      <c r="F7" s="125">
        <v>126672</v>
      </c>
      <c r="G7" s="89"/>
      <c r="H7" s="125"/>
      <c r="I7" s="125"/>
      <c r="J7" s="125"/>
      <c r="K7" s="125"/>
      <c r="L7" s="125"/>
      <c r="M7" s="89"/>
      <c r="N7" s="125"/>
      <c r="O7" s="125"/>
    </row>
    <row r="8" ht="20.25" customHeight="1" spans="1:15">
      <c r="A8" s="133" t="s">
        <v>65</v>
      </c>
      <c r="B8" s="133" t="s">
        <v>66</v>
      </c>
      <c r="C8" s="125">
        <v>126672</v>
      </c>
      <c r="D8" s="125">
        <v>126672</v>
      </c>
      <c r="E8" s="125"/>
      <c r="F8" s="125">
        <v>126672</v>
      </c>
      <c r="G8" s="89"/>
      <c r="H8" s="125"/>
      <c r="I8" s="125"/>
      <c r="J8" s="125"/>
      <c r="K8" s="125"/>
      <c r="L8" s="125"/>
      <c r="M8" s="89"/>
      <c r="N8" s="125"/>
      <c r="O8" s="125"/>
    </row>
    <row r="9" ht="20.25" customHeight="1" spans="1:15">
      <c r="A9" s="134" t="s">
        <v>67</v>
      </c>
      <c r="B9" s="134" t="s">
        <v>68</v>
      </c>
      <c r="C9" s="125">
        <v>126672</v>
      </c>
      <c r="D9" s="125">
        <v>126672</v>
      </c>
      <c r="E9" s="125"/>
      <c r="F9" s="125">
        <v>126672</v>
      </c>
      <c r="G9" s="89"/>
      <c r="H9" s="125"/>
      <c r="I9" s="125"/>
      <c r="J9" s="125"/>
      <c r="K9" s="125"/>
      <c r="L9" s="125"/>
      <c r="M9" s="89"/>
      <c r="N9" s="125"/>
      <c r="O9" s="125"/>
    </row>
    <row r="10" ht="20.25" customHeight="1" spans="1:15">
      <c r="A10" s="30" t="s">
        <v>69</v>
      </c>
      <c r="B10" s="30" t="s">
        <v>70</v>
      </c>
      <c r="C10" s="125">
        <v>34637480.01</v>
      </c>
      <c r="D10" s="125">
        <v>14887650.01</v>
      </c>
      <c r="E10" s="125">
        <v>10349970.01</v>
      </c>
      <c r="F10" s="125">
        <v>4537680</v>
      </c>
      <c r="G10" s="89"/>
      <c r="H10" s="125"/>
      <c r="I10" s="125"/>
      <c r="J10" s="125">
        <v>19749830</v>
      </c>
      <c r="K10" s="125"/>
      <c r="L10" s="125">
        <v>19089830</v>
      </c>
      <c r="M10" s="89">
        <v>660000</v>
      </c>
      <c r="N10" s="125"/>
      <c r="O10" s="125"/>
    </row>
    <row r="11" ht="20.25" customHeight="1" spans="1:15">
      <c r="A11" s="133" t="s">
        <v>71</v>
      </c>
      <c r="B11" s="133" t="s">
        <v>72</v>
      </c>
      <c r="C11" s="125">
        <v>34637480.01</v>
      </c>
      <c r="D11" s="125">
        <v>14887650.01</v>
      </c>
      <c r="E11" s="125">
        <v>10349970.01</v>
      </c>
      <c r="F11" s="125">
        <v>4537680</v>
      </c>
      <c r="G11" s="89"/>
      <c r="H11" s="125"/>
      <c r="I11" s="125"/>
      <c r="J11" s="125">
        <v>19749830</v>
      </c>
      <c r="K11" s="125"/>
      <c r="L11" s="125">
        <v>19089830</v>
      </c>
      <c r="M11" s="89">
        <v>660000</v>
      </c>
      <c r="N11" s="125"/>
      <c r="O11" s="125"/>
    </row>
    <row r="12" ht="20.25" customHeight="1" spans="1:15">
      <c r="A12" s="134" t="s">
        <v>73</v>
      </c>
      <c r="B12" s="134" t="s">
        <v>74</v>
      </c>
      <c r="C12" s="125">
        <v>34637480.01</v>
      </c>
      <c r="D12" s="125">
        <v>14887650.01</v>
      </c>
      <c r="E12" s="125">
        <v>10349970.01</v>
      </c>
      <c r="F12" s="125">
        <v>4537680</v>
      </c>
      <c r="G12" s="89"/>
      <c r="H12" s="125"/>
      <c r="I12" s="125"/>
      <c r="J12" s="125">
        <v>19749830</v>
      </c>
      <c r="K12" s="125"/>
      <c r="L12" s="125">
        <v>19089830</v>
      </c>
      <c r="M12" s="89">
        <v>660000</v>
      </c>
      <c r="N12" s="125"/>
      <c r="O12" s="125"/>
    </row>
    <row r="13" ht="20.25" customHeight="1" spans="1:15">
      <c r="A13" s="30" t="s">
        <v>75</v>
      </c>
      <c r="B13" s="30" t="s">
        <v>76</v>
      </c>
      <c r="C13" s="125">
        <v>1364201.76</v>
      </c>
      <c r="D13" s="125">
        <v>1308201.76</v>
      </c>
      <c r="E13" s="125">
        <v>1308201.76</v>
      </c>
      <c r="F13" s="125"/>
      <c r="G13" s="89"/>
      <c r="H13" s="125"/>
      <c r="I13" s="125"/>
      <c r="J13" s="125">
        <v>56000</v>
      </c>
      <c r="K13" s="125"/>
      <c r="L13" s="125">
        <v>56000</v>
      </c>
      <c r="M13" s="89"/>
      <c r="N13" s="125"/>
      <c r="O13" s="125"/>
    </row>
    <row r="14" ht="20.25" customHeight="1" spans="1:15">
      <c r="A14" s="133" t="s">
        <v>77</v>
      </c>
      <c r="B14" s="133" t="s">
        <v>78</v>
      </c>
      <c r="C14" s="125">
        <v>1351207.74</v>
      </c>
      <c r="D14" s="125">
        <v>1295207.74</v>
      </c>
      <c r="E14" s="125">
        <v>1295207.74</v>
      </c>
      <c r="F14" s="125"/>
      <c r="G14" s="89"/>
      <c r="H14" s="125"/>
      <c r="I14" s="125"/>
      <c r="J14" s="125">
        <v>56000</v>
      </c>
      <c r="K14" s="125"/>
      <c r="L14" s="125">
        <v>56000</v>
      </c>
      <c r="M14" s="89"/>
      <c r="N14" s="125"/>
      <c r="O14" s="125"/>
    </row>
    <row r="15" ht="20.25" customHeight="1" spans="1:15">
      <c r="A15" s="134" t="s">
        <v>79</v>
      </c>
      <c r="B15" s="134" t="s">
        <v>80</v>
      </c>
      <c r="C15" s="125">
        <v>28080</v>
      </c>
      <c r="D15" s="125">
        <v>28080</v>
      </c>
      <c r="E15" s="125">
        <v>28080</v>
      </c>
      <c r="F15" s="125"/>
      <c r="G15" s="89"/>
      <c r="H15" s="125"/>
      <c r="I15" s="125"/>
      <c r="J15" s="125"/>
      <c r="K15" s="125"/>
      <c r="L15" s="125"/>
      <c r="M15" s="89"/>
      <c r="N15" s="125"/>
      <c r="O15" s="125"/>
    </row>
    <row r="16" ht="20.25" customHeight="1" spans="1:15">
      <c r="A16" s="134" t="s">
        <v>81</v>
      </c>
      <c r="B16" s="134" t="s">
        <v>82</v>
      </c>
      <c r="C16" s="125">
        <v>1303127.74</v>
      </c>
      <c r="D16" s="125">
        <v>1267127.74</v>
      </c>
      <c r="E16" s="125">
        <v>1267127.74</v>
      </c>
      <c r="F16" s="125"/>
      <c r="G16" s="89"/>
      <c r="H16" s="125"/>
      <c r="I16" s="125"/>
      <c r="J16" s="125">
        <v>36000</v>
      </c>
      <c r="K16" s="125"/>
      <c r="L16" s="125">
        <v>36000</v>
      </c>
      <c r="M16" s="89"/>
      <c r="N16" s="125"/>
      <c r="O16" s="125"/>
    </row>
    <row r="17" ht="20.25" customHeight="1" spans="1:15">
      <c r="A17" s="134" t="s">
        <v>83</v>
      </c>
      <c r="B17" s="134" t="s">
        <v>84</v>
      </c>
      <c r="C17" s="125">
        <v>20000</v>
      </c>
      <c r="D17" s="125"/>
      <c r="E17" s="125"/>
      <c r="F17" s="125"/>
      <c r="G17" s="89"/>
      <c r="H17" s="125"/>
      <c r="I17" s="125"/>
      <c r="J17" s="125">
        <v>20000</v>
      </c>
      <c r="K17" s="125"/>
      <c r="L17" s="125">
        <v>20000</v>
      </c>
      <c r="M17" s="89"/>
      <c r="N17" s="125"/>
      <c r="O17" s="125"/>
    </row>
    <row r="18" ht="20.25" customHeight="1" spans="1:15">
      <c r="A18" s="133" t="s">
        <v>85</v>
      </c>
      <c r="B18" s="133" t="s">
        <v>86</v>
      </c>
      <c r="C18" s="125">
        <v>12994.02</v>
      </c>
      <c r="D18" s="125">
        <v>12994.02</v>
      </c>
      <c r="E18" s="125">
        <v>12994.02</v>
      </c>
      <c r="F18" s="125"/>
      <c r="G18" s="89"/>
      <c r="H18" s="125"/>
      <c r="I18" s="125"/>
      <c r="J18" s="125"/>
      <c r="K18" s="125"/>
      <c r="L18" s="125"/>
      <c r="M18" s="89"/>
      <c r="N18" s="125"/>
      <c r="O18" s="125"/>
    </row>
    <row r="19" ht="20.25" customHeight="1" spans="1:15">
      <c r="A19" s="134" t="s">
        <v>87</v>
      </c>
      <c r="B19" s="134" t="s">
        <v>86</v>
      </c>
      <c r="C19" s="125">
        <v>12994.02</v>
      </c>
      <c r="D19" s="125">
        <v>12994.02</v>
      </c>
      <c r="E19" s="125">
        <v>12994.02</v>
      </c>
      <c r="F19" s="125"/>
      <c r="G19" s="89"/>
      <c r="H19" s="125"/>
      <c r="I19" s="125"/>
      <c r="J19" s="125"/>
      <c r="K19" s="125"/>
      <c r="L19" s="125"/>
      <c r="M19" s="89"/>
      <c r="N19" s="125"/>
      <c r="O19" s="125"/>
    </row>
    <row r="20" ht="20.25" customHeight="1" spans="1:15">
      <c r="A20" s="30" t="s">
        <v>88</v>
      </c>
      <c r="B20" s="30" t="s">
        <v>89</v>
      </c>
      <c r="C20" s="125">
        <v>1456657.71</v>
      </c>
      <c r="D20" s="125">
        <v>1417657.71</v>
      </c>
      <c r="E20" s="125">
        <v>1417657.71</v>
      </c>
      <c r="F20" s="125"/>
      <c r="G20" s="89"/>
      <c r="H20" s="125"/>
      <c r="I20" s="125"/>
      <c r="J20" s="125">
        <v>39000</v>
      </c>
      <c r="K20" s="125"/>
      <c r="L20" s="125">
        <v>39000</v>
      </c>
      <c r="M20" s="89"/>
      <c r="N20" s="125"/>
      <c r="O20" s="125"/>
    </row>
    <row r="21" ht="20.25" customHeight="1" spans="1:15">
      <c r="A21" s="133" t="s">
        <v>90</v>
      </c>
      <c r="B21" s="133" t="s">
        <v>91</v>
      </c>
      <c r="C21" s="125">
        <v>1456657.71</v>
      </c>
      <c r="D21" s="125">
        <v>1417657.71</v>
      </c>
      <c r="E21" s="125">
        <v>1417657.71</v>
      </c>
      <c r="F21" s="125"/>
      <c r="G21" s="89"/>
      <c r="H21" s="125"/>
      <c r="I21" s="125"/>
      <c r="J21" s="125">
        <v>39000</v>
      </c>
      <c r="K21" s="125"/>
      <c r="L21" s="125">
        <v>39000</v>
      </c>
      <c r="M21" s="89"/>
      <c r="N21" s="125"/>
      <c r="O21" s="125"/>
    </row>
    <row r="22" ht="20.25" customHeight="1" spans="1:15">
      <c r="A22" s="134" t="s">
        <v>92</v>
      </c>
      <c r="B22" s="134" t="s">
        <v>93</v>
      </c>
      <c r="C22" s="125">
        <v>791954.84</v>
      </c>
      <c r="D22" s="125">
        <v>791954.84</v>
      </c>
      <c r="E22" s="125">
        <v>791954.84</v>
      </c>
      <c r="F22" s="125"/>
      <c r="G22" s="89"/>
      <c r="H22" s="125"/>
      <c r="I22" s="125"/>
      <c r="J22" s="125"/>
      <c r="K22" s="125"/>
      <c r="L22" s="125"/>
      <c r="M22" s="89"/>
      <c r="N22" s="125"/>
      <c r="O22" s="125"/>
    </row>
    <row r="23" ht="20.25" customHeight="1" spans="1:15">
      <c r="A23" s="134" t="s">
        <v>94</v>
      </c>
      <c r="B23" s="134" t="s">
        <v>95</v>
      </c>
      <c r="C23" s="125">
        <v>39000</v>
      </c>
      <c r="D23" s="125"/>
      <c r="E23" s="125"/>
      <c r="F23" s="125"/>
      <c r="G23" s="89"/>
      <c r="H23" s="125"/>
      <c r="I23" s="125"/>
      <c r="J23" s="125">
        <v>39000</v>
      </c>
      <c r="K23" s="125"/>
      <c r="L23" s="125">
        <v>39000</v>
      </c>
      <c r="M23" s="89"/>
      <c r="N23" s="125"/>
      <c r="O23" s="125"/>
    </row>
    <row r="24" ht="20.25" customHeight="1" spans="1:15">
      <c r="A24" s="134" t="s">
        <v>96</v>
      </c>
      <c r="B24" s="134" t="s">
        <v>97</v>
      </c>
      <c r="C24" s="125">
        <v>583933.87</v>
      </c>
      <c r="D24" s="125">
        <v>583933.87</v>
      </c>
      <c r="E24" s="125">
        <v>583933.87</v>
      </c>
      <c r="F24" s="125"/>
      <c r="G24" s="89"/>
      <c r="H24" s="125"/>
      <c r="I24" s="125"/>
      <c r="J24" s="125"/>
      <c r="K24" s="125"/>
      <c r="L24" s="125"/>
      <c r="M24" s="89"/>
      <c r="N24" s="125"/>
      <c r="O24" s="125"/>
    </row>
    <row r="25" ht="20.25" customHeight="1" spans="1:15">
      <c r="A25" s="134" t="s">
        <v>98</v>
      </c>
      <c r="B25" s="134" t="s">
        <v>99</v>
      </c>
      <c r="C25" s="125">
        <v>41769</v>
      </c>
      <c r="D25" s="125">
        <v>41769</v>
      </c>
      <c r="E25" s="125">
        <v>41769</v>
      </c>
      <c r="F25" s="125"/>
      <c r="G25" s="89"/>
      <c r="H25" s="125"/>
      <c r="I25" s="125"/>
      <c r="J25" s="125"/>
      <c r="K25" s="125"/>
      <c r="L25" s="125"/>
      <c r="M25" s="89"/>
      <c r="N25" s="125"/>
      <c r="O25" s="125"/>
    </row>
    <row r="26" ht="20.25" customHeight="1" spans="1:15">
      <c r="A26" s="30" t="s">
        <v>100</v>
      </c>
      <c r="B26" s="30" t="s">
        <v>101</v>
      </c>
      <c r="C26" s="125">
        <v>1021803.46</v>
      </c>
      <c r="D26" s="125">
        <v>991803.46</v>
      </c>
      <c r="E26" s="125">
        <v>991803.46</v>
      </c>
      <c r="F26" s="125"/>
      <c r="G26" s="89"/>
      <c r="H26" s="125"/>
      <c r="I26" s="125"/>
      <c r="J26" s="125">
        <v>30000</v>
      </c>
      <c r="K26" s="125"/>
      <c r="L26" s="125">
        <v>30000</v>
      </c>
      <c r="M26" s="89"/>
      <c r="N26" s="125"/>
      <c r="O26" s="125"/>
    </row>
    <row r="27" ht="20.25" customHeight="1" spans="1:15">
      <c r="A27" s="133" t="s">
        <v>102</v>
      </c>
      <c r="B27" s="133" t="s">
        <v>103</v>
      </c>
      <c r="C27" s="125">
        <v>1021803.46</v>
      </c>
      <c r="D27" s="125">
        <v>991803.46</v>
      </c>
      <c r="E27" s="125">
        <v>991803.46</v>
      </c>
      <c r="F27" s="125"/>
      <c r="G27" s="89"/>
      <c r="H27" s="125"/>
      <c r="I27" s="125"/>
      <c r="J27" s="125">
        <v>30000</v>
      </c>
      <c r="K27" s="125"/>
      <c r="L27" s="125">
        <v>30000</v>
      </c>
      <c r="M27" s="89"/>
      <c r="N27" s="125"/>
      <c r="O27" s="125"/>
    </row>
    <row r="28" ht="20.25" customHeight="1" spans="1:15">
      <c r="A28" s="134" t="s">
        <v>104</v>
      </c>
      <c r="B28" s="134" t="s">
        <v>105</v>
      </c>
      <c r="C28" s="125">
        <v>1021803.46</v>
      </c>
      <c r="D28" s="125">
        <v>991803.46</v>
      </c>
      <c r="E28" s="125">
        <v>991803.46</v>
      </c>
      <c r="F28" s="125"/>
      <c r="G28" s="89"/>
      <c r="H28" s="125"/>
      <c r="I28" s="125"/>
      <c r="J28" s="125">
        <v>30000</v>
      </c>
      <c r="K28" s="125"/>
      <c r="L28" s="125">
        <v>30000</v>
      </c>
      <c r="M28" s="89"/>
      <c r="N28" s="125"/>
      <c r="O28" s="125"/>
    </row>
    <row r="29" ht="17.25" customHeight="1" spans="1:15">
      <c r="A29" s="106" t="s">
        <v>106</v>
      </c>
      <c r="B29" s="107" t="s">
        <v>106</v>
      </c>
      <c r="C29" s="125">
        <v>38606814.94</v>
      </c>
      <c r="D29" s="125">
        <v>18731984.94</v>
      </c>
      <c r="E29" s="125">
        <v>14067632.94</v>
      </c>
      <c r="F29" s="125">
        <v>4664352</v>
      </c>
      <c r="G29" s="89"/>
      <c r="H29" s="125"/>
      <c r="I29" s="125"/>
      <c r="J29" s="125">
        <v>19874830</v>
      </c>
      <c r="K29" s="125"/>
      <c r="L29" s="125">
        <v>19214830</v>
      </c>
      <c r="M29" s="89">
        <v>660000</v>
      </c>
      <c r="N29" s="125"/>
      <c r="O29" s="125"/>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D3" sqref="D3"/>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1:4">
      <c r="D1" s="93" t="s">
        <v>107</v>
      </c>
    </row>
    <row r="2" ht="31.5" customHeight="1" spans="1:4">
      <c r="A2" s="46" t="s">
        <v>108</v>
      </c>
      <c r="B2" s="137"/>
      <c r="C2" s="137"/>
      <c r="D2" s="137"/>
    </row>
    <row r="3" ht="17.25" customHeight="1" spans="1:4">
      <c r="A3" s="4" t="str">
        <f>"单位名称："&amp;"云南省社会主义学院"</f>
        <v>单位名称：云南省社会主义学院</v>
      </c>
      <c r="B3" s="138"/>
      <c r="C3" s="138"/>
      <c r="D3" s="95" t="s">
        <v>2</v>
      </c>
    </row>
    <row r="4" ht="24.65" customHeight="1" spans="1:4">
      <c r="A4" s="10" t="s">
        <v>3</v>
      </c>
      <c r="B4" s="12"/>
      <c r="C4" s="10" t="s">
        <v>4</v>
      </c>
      <c r="D4" s="12"/>
    </row>
    <row r="5" ht="15.65" customHeight="1" spans="1:4">
      <c r="A5" s="15" t="s">
        <v>5</v>
      </c>
      <c r="B5" s="139" t="s">
        <v>6</v>
      </c>
      <c r="C5" s="15" t="s">
        <v>109</v>
      </c>
      <c r="D5" s="139" t="s">
        <v>6</v>
      </c>
    </row>
    <row r="6" ht="14.15" customHeight="1" spans="1:4">
      <c r="A6" s="18"/>
      <c r="B6" s="17"/>
      <c r="C6" s="18"/>
      <c r="D6" s="17"/>
    </row>
    <row r="7" ht="29.15" customHeight="1" spans="1:4">
      <c r="A7" s="140" t="s">
        <v>110</v>
      </c>
      <c r="B7" s="141">
        <v>18657322.94</v>
      </c>
      <c r="C7" s="142" t="s">
        <v>111</v>
      </c>
      <c r="D7" s="141">
        <v>18731984.94</v>
      </c>
    </row>
    <row r="8" ht="29.15" customHeight="1" spans="1:4">
      <c r="A8" s="143" t="s">
        <v>112</v>
      </c>
      <c r="B8" s="89">
        <v>18657322.94</v>
      </c>
      <c r="C8" s="23" t="str">
        <f>"（一）"&amp;"一般公共服务支出"</f>
        <v>（一）一般公共服务支出</v>
      </c>
      <c r="D8" s="89">
        <v>126672</v>
      </c>
    </row>
    <row r="9" ht="29.15" customHeight="1" spans="1:4">
      <c r="A9" s="143" t="s">
        <v>113</v>
      </c>
      <c r="B9" s="89"/>
      <c r="C9" s="23" t="str">
        <f>"（二）"&amp;"教育支出"</f>
        <v>（二）教育支出</v>
      </c>
      <c r="D9" s="89">
        <v>14887650.01</v>
      </c>
    </row>
    <row r="10" ht="29.15" customHeight="1" spans="1:4">
      <c r="A10" s="143" t="s">
        <v>114</v>
      </c>
      <c r="B10" s="89"/>
      <c r="C10" s="23" t="str">
        <f>"（三）"&amp;"社会保障和就业支出"</f>
        <v>（三）社会保障和就业支出</v>
      </c>
      <c r="D10" s="89">
        <v>1308201.76</v>
      </c>
    </row>
    <row r="11" ht="29.15" customHeight="1" spans="1:4">
      <c r="A11" s="144" t="s">
        <v>115</v>
      </c>
      <c r="B11" s="145">
        <v>74662</v>
      </c>
      <c r="C11" s="23" t="str">
        <f>"（四）"&amp;"卫生健康支出"</f>
        <v>（四）卫生健康支出</v>
      </c>
      <c r="D11" s="89">
        <v>1417657.71</v>
      </c>
    </row>
    <row r="12" ht="29.15" customHeight="1" spans="1:4">
      <c r="A12" s="143" t="s">
        <v>112</v>
      </c>
      <c r="B12" s="125">
        <v>74662</v>
      </c>
      <c r="C12" s="23" t="str">
        <f>"（五）"&amp;"住房保障支出"</f>
        <v>（五）住房保障支出</v>
      </c>
      <c r="D12" s="89">
        <v>991803.46</v>
      </c>
    </row>
    <row r="13" ht="29.15" customHeight="1" spans="1:4">
      <c r="A13" s="146" t="s">
        <v>113</v>
      </c>
      <c r="B13" s="125"/>
      <c r="C13" s="147"/>
      <c r="D13" s="145"/>
    </row>
    <row r="14" ht="29.15" customHeight="1" spans="1:4">
      <c r="A14" s="146" t="s">
        <v>114</v>
      </c>
      <c r="B14" s="145"/>
      <c r="C14" s="147"/>
      <c r="D14" s="145"/>
    </row>
    <row r="15" ht="29.15" customHeight="1" spans="1:4">
      <c r="A15" s="148"/>
      <c r="B15" s="145"/>
      <c r="C15" s="149" t="s">
        <v>116</v>
      </c>
      <c r="D15" s="145"/>
    </row>
    <row r="16" ht="29.15" customHeight="1" spans="1:4">
      <c r="A16" s="148" t="s">
        <v>117</v>
      </c>
      <c r="B16" s="145">
        <v>18731984.94</v>
      </c>
      <c r="C16" s="147" t="s">
        <v>25</v>
      </c>
      <c r="D16" s="145">
        <v>18731984.94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workbookViewId="0">
      <selection activeCell="I8" sqref="I8"/>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1:7">
      <c r="D1" s="111"/>
      <c r="F1" s="56"/>
      <c r="G1" s="56" t="s">
        <v>118</v>
      </c>
    </row>
    <row r="2" ht="39" customHeight="1" spans="1:7">
      <c r="A2" s="3" t="s">
        <v>119</v>
      </c>
      <c r="B2" s="3"/>
      <c r="C2" s="3"/>
      <c r="D2" s="3"/>
      <c r="E2" s="3"/>
      <c r="F2" s="3"/>
      <c r="G2" s="3"/>
    </row>
    <row r="3" ht="18" customHeight="1" spans="1:7">
      <c r="A3" s="4" t="str">
        <f>"单位名称："&amp;"云南省社会主义学院"</f>
        <v>单位名称：云南省社会主义学院</v>
      </c>
      <c r="F3" s="105"/>
      <c r="G3" s="105" t="s">
        <v>2</v>
      </c>
    </row>
    <row r="4" ht="20.25" customHeight="1" spans="1:7">
      <c r="A4" s="127" t="s">
        <v>120</v>
      </c>
      <c r="B4" s="128"/>
      <c r="C4" s="129" t="s">
        <v>31</v>
      </c>
      <c r="D4" s="11" t="s">
        <v>61</v>
      </c>
      <c r="E4" s="11"/>
      <c r="F4" s="12"/>
      <c r="G4" s="129" t="s">
        <v>62</v>
      </c>
    </row>
    <row r="5" ht="20.25" customHeight="1" spans="1:7">
      <c r="A5" s="130" t="s">
        <v>52</v>
      </c>
      <c r="B5" s="131" t="s">
        <v>53</v>
      </c>
      <c r="C5" s="96"/>
      <c r="D5" s="96" t="s">
        <v>33</v>
      </c>
      <c r="E5" s="96" t="s">
        <v>121</v>
      </c>
      <c r="F5" s="96" t="s">
        <v>122</v>
      </c>
      <c r="G5" s="96"/>
    </row>
    <row r="6" ht="13.5" customHeight="1" spans="1:7">
      <c r="A6" s="132" t="s">
        <v>123</v>
      </c>
      <c r="B6" s="132" t="s">
        <v>124</v>
      </c>
      <c r="C6" s="132" t="s">
        <v>125</v>
      </c>
      <c r="D6" s="63"/>
      <c r="E6" s="132" t="s">
        <v>126</v>
      </c>
      <c r="F6" s="132" t="s">
        <v>127</v>
      </c>
      <c r="G6" s="132" t="s">
        <v>128</v>
      </c>
    </row>
    <row r="7" ht="18" customHeight="1" spans="1:7">
      <c r="A7" s="30" t="s">
        <v>63</v>
      </c>
      <c r="B7" s="30" t="s">
        <v>64</v>
      </c>
      <c r="C7" s="22">
        <v>80000</v>
      </c>
      <c r="D7" s="22"/>
      <c r="E7" s="22"/>
      <c r="F7" s="22"/>
      <c r="G7" s="22">
        <v>80000</v>
      </c>
    </row>
    <row r="8" ht="18" customHeight="1" spans="1:7">
      <c r="A8" s="30" t="s">
        <v>65</v>
      </c>
      <c r="B8" s="133" t="s">
        <v>66</v>
      </c>
      <c r="C8" s="22">
        <v>80000</v>
      </c>
      <c r="D8" s="22"/>
      <c r="E8" s="22"/>
      <c r="F8" s="22"/>
      <c r="G8" s="22">
        <v>80000</v>
      </c>
    </row>
    <row r="9" ht="18" customHeight="1" spans="1:7">
      <c r="A9" s="30" t="s">
        <v>67</v>
      </c>
      <c r="B9" s="134" t="s">
        <v>68</v>
      </c>
      <c r="C9" s="22">
        <v>80000</v>
      </c>
      <c r="D9" s="22"/>
      <c r="E9" s="22"/>
      <c r="F9" s="22"/>
      <c r="G9" s="22">
        <v>80000</v>
      </c>
    </row>
    <row r="10" ht="18" customHeight="1" spans="1:7">
      <c r="A10" s="30" t="s">
        <v>69</v>
      </c>
      <c r="B10" s="30" t="s">
        <v>70</v>
      </c>
      <c r="C10" s="22">
        <v>14859660.01</v>
      </c>
      <c r="D10" s="22">
        <v>10349970.01</v>
      </c>
      <c r="E10" s="22">
        <v>8652046.6</v>
      </c>
      <c r="F10" s="22">
        <v>1697923.41</v>
      </c>
      <c r="G10" s="22">
        <v>4509690</v>
      </c>
    </row>
    <row r="11" ht="18" customHeight="1" spans="1:7">
      <c r="A11" s="30" t="s">
        <v>71</v>
      </c>
      <c r="B11" s="133" t="s">
        <v>72</v>
      </c>
      <c r="C11" s="22">
        <v>14859660.01</v>
      </c>
      <c r="D11" s="22">
        <v>10349970.01</v>
      </c>
      <c r="E11" s="22">
        <v>8652046.6</v>
      </c>
      <c r="F11" s="22">
        <v>1697923.41</v>
      </c>
      <c r="G11" s="22">
        <v>4509690</v>
      </c>
    </row>
    <row r="12" ht="18" customHeight="1" spans="1:7">
      <c r="A12" s="30" t="s">
        <v>73</v>
      </c>
      <c r="B12" s="134" t="s">
        <v>74</v>
      </c>
      <c r="C12" s="22">
        <v>14859660.01</v>
      </c>
      <c r="D12" s="22">
        <v>10349970.01</v>
      </c>
      <c r="E12" s="22">
        <v>8652046.6</v>
      </c>
      <c r="F12" s="22">
        <v>1697923.41</v>
      </c>
      <c r="G12" s="22">
        <v>4509690</v>
      </c>
    </row>
    <row r="13" ht="18" customHeight="1" spans="1:7">
      <c r="A13" s="30" t="s">
        <v>75</v>
      </c>
      <c r="B13" s="30" t="s">
        <v>76</v>
      </c>
      <c r="C13" s="22">
        <v>1308201.76</v>
      </c>
      <c r="D13" s="22">
        <v>1308201.76</v>
      </c>
      <c r="E13" s="22">
        <v>1280121.76</v>
      </c>
      <c r="F13" s="22">
        <v>28080</v>
      </c>
      <c r="G13" s="22"/>
    </row>
    <row r="14" ht="18" customHeight="1" spans="1:7">
      <c r="A14" s="30" t="s">
        <v>77</v>
      </c>
      <c r="B14" s="133" t="s">
        <v>78</v>
      </c>
      <c r="C14" s="22">
        <v>1295207.74</v>
      </c>
      <c r="D14" s="22">
        <v>1295207.74</v>
      </c>
      <c r="E14" s="22">
        <v>1267127.74</v>
      </c>
      <c r="F14" s="22">
        <v>28080</v>
      </c>
      <c r="G14" s="22"/>
    </row>
    <row r="15" ht="18" customHeight="1" spans="1:7">
      <c r="A15" s="30" t="s">
        <v>79</v>
      </c>
      <c r="B15" s="134" t="s">
        <v>80</v>
      </c>
      <c r="C15" s="22">
        <v>28080</v>
      </c>
      <c r="D15" s="22">
        <v>28080</v>
      </c>
      <c r="E15" s="22"/>
      <c r="F15" s="22">
        <v>28080</v>
      </c>
      <c r="G15" s="22"/>
    </row>
    <row r="16" ht="18" customHeight="1" spans="1:7">
      <c r="A16" s="30" t="s">
        <v>81</v>
      </c>
      <c r="B16" s="134" t="s">
        <v>82</v>
      </c>
      <c r="C16" s="22">
        <v>1267127.74</v>
      </c>
      <c r="D16" s="22">
        <v>1267127.74</v>
      </c>
      <c r="E16" s="22">
        <v>1267127.74</v>
      </c>
      <c r="F16" s="22"/>
      <c r="G16" s="22"/>
    </row>
    <row r="17" ht="18" customHeight="1" spans="1:7">
      <c r="A17" s="30" t="s">
        <v>85</v>
      </c>
      <c r="B17" s="133" t="s">
        <v>86</v>
      </c>
      <c r="C17" s="22">
        <v>12994.02</v>
      </c>
      <c r="D17" s="22">
        <v>12994.02</v>
      </c>
      <c r="E17" s="22">
        <v>12994.02</v>
      </c>
      <c r="F17" s="22"/>
      <c r="G17" s="22"/>
    </row>
    <row r="18" ht="18" customHeight="1" spans="1:7">
      <c r="A18" s="30" t="s">
        <v>87</v>
      </c>
      <c r="B18" s="134" t="s">
        <v>86</v>
      </c>
      <c r="C18" s="22">
        <v>12994.02</v>
      </c>
      <c r="D18" s="22">
        <v>12994.02</v>
      </c>
      <c r="E18" s="22">
        <v>12994.02</v>
      </c>
      <c r="F18" s="22"/>
      <c r="G18" s="22"/>
    </row>
    <row r="19" ht="18" customHeight="1" spans="1:7">
      <c r="A19" s="30" t="s">
        <v>88</v>
      </c>
      <c r="B19" s="30" t="s">
        <v>89</v>
      </c>
      <c r="C19" s="22">
        <v>1417657.71</v>
      </c>
      <c r="D19" s="22">
        <v>1417657.71</v>
      </c>
      <c r="E19" s="22">
        <v>1417657.71</v>
      </c>
      <c r="F19" s="22"/>
      <c r="G19" s="22"/>
    </row>
    <row r="20" ht="18" customHeight="1" spans="1:7">
      <c r="A20" s="30" t="s">
        <v>90</v>
      </c>
      <c r="B20" s="133" t="s">
        <v>91</v>
      </c>
      <c r="C20" s="22">
        <v>1417657.71</v>
      </c>
      <c r="D20" s="22">
        <v>1417657.71</v>
      </c>
      <c r="E20" s="22">
        <v>1417657.71</v>
      </c>
      <c r="F20" s="22"/>
      <c r="G20" s="22"/>
    </row>
    <row r="21" ht="18" customHeight="1" spans="1:7">
      <c r="A21" s="30" t="s">
        <v>92</v>
      </c>
      <c r="B21" s="134" t="s">
        <v>93</v>
      </c>
      <c r="C21" s="22">
        <v>791954.84</v>
      </c>
      <c r="D21" s="22">
        <v>791954.84</v>
      </c>
      <c r="E21" s="22">
        <v>791954.84</v>
      </c>
      <c r="F21" s="22"/>
      <c r="G21" s="22"/>
    </row>
    <row r="22" ht="18" customHeight="1" spans="1:7">
      <c r="A22" s="30" t="s">
        <v>96</v>
      </c>
      <c r="B22" s="134" t="s">
        <v>97</v>
      </c>
      <c r="C22" s="22">
        <v>583933.87</v>
      </c>
      <c r="D22" s="22">
        <v>583933.87</v>
      </c>
      <c r="E22" s="22">
        <v>583933.87</v>
      </c>
      <c r="F22" s="22"/>
      <c r="G22" s="22"/>
    </row>
    <row r="23" ht="18" customHeight="1" spans="1:7">
      <c r="A23" s="30" t="s">
        <v>98</v>
      </c>
      <c r="B23" s="134" t="s">
        <v>99</v>
      </c>
      <c r="C23" s="22">
        <v>41769</v>
      </c>
      <c r="D23" s="22">
        <v>41769</v>
      </c>
      <c r="E23" s="22">
        <v>41769</v>
      </c>
      <c r="F23" s="22"/>
      <c r="G23" s="22"/>
    </row>
    <row r="24" ht="18" customHeight="1" spans="1:7">
      <c r="A24" s="30" t="s">
        <v>100</v>
      </c>
      <c r="B24" s="30" t="s">
        <v>101</v>
      </c>
      <c r="C24" s="22">
        <v>991803.46</v>
      </c>
      <c r="D24" s="22">
        <v>991803.46</v>
      </c>
      <c r="E24" s="22">
        <v>991803.46</v>
      </c>
      <c r="F24" s="22"/>
      <c r="G24" s="22"/>
    </row>
    <row r="25" ht="18" customHeight="1" spans="1:7">
      <c r="A25" s="30" t="s">
        <v>102</v>
      </c>
      <c r="B25" s="133" t="s">
        <v>103</v>
      </c>
      <c r="C25" s="22">
        <v>991803.46</v>
      </c>
      <c r="D25" s="22">
        <v>991803.46</v>
      </c>
      <c r="E25" s="22">
        <v>991803.46</v>
      </c>
      <c r="F25" s="22"/>
      <c r="G25" s="22"/>
    </row>
    <row r="26" ht="18" customHeight="1" spans="1:7">
      <c r="A26" s="30" t="s">
        <v>104</v>
      </c>
      <c r="B26" s="134" t="s">
        <v>105</v>
      </c>
      <c r="C26" s="22">
        <v>991803.46</v>
      </c>
      <c r="D26" s="22">
        <v>991803.46</v>
      </c>
      <c r="E26" s="22">
        <v>991803.46</v>
      </c>
      <c r="F26" s="22"/>
      <c r="G26" s="22"/>
    </row>
    <row r="27" ht="18" customHeight="1" spans="1:7">
      <c r="A27" s="135" t="s">
        <v>106</v>
      </c>
      <c r="B27" s="136" t="s">
        <v>106</v>
      </c>
      <c r="C27" s="22">
        <v>18657322.94</v>
      </c>
      <c r="D27" s="22">
        <v>14067632.94</v>
      </c>
      <c r="E27" s="22">
        <v>12341629.53</v>
      </c>
      <c r="F27" s="22">
        <v>1726003.41</v>
      </c>
      <c r="G27" s="22">
        <v>4589690</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21"/>
      <c r="B1" s="121"/>
      <c r="C1" s="61"/>
      <c r="F1" s="60" t="s">
        <v>129</v>
      </c>
    </row>
    <row r="2" ht="25.5" customHeight="1" spans="1:6">
      <c r="A2" s="122" t="s">
        <v>130</v>
      </c>
      <c r="B2" s="122"/>
      <c r="C2" s="122"/>
      <c r="D2" s="122"/>
      <c r="E2" s="122"/>
      <c r="F2" s="122"/>
    </row>
    <row r="3" ht="15.75" customHeight="1" spans="1:6">
      <c r="A3" s="4" t="str">
        <f>"单位名称："&amp;"云南省社会主义学院"</f>
        <v>单位名称：云南省社会主义学院</v>
      </c>
      <c r="B3" s="121"/>
      <c r="C3" s="61"/>
      <c r="F3" s="60" t="s">
        <v>2</v>
      </c>
    </row>
    <row r="4" ht="19.5" customHeight="1" spans="1:6">
      <c r="A4" s="9" t="s">
        <v>131</v>
      </c>
      <c r="B4" s="15" t="s">
        <v>132</v>
      </c>
      <c r="C4" s="10" t="s">
        <v>133</v>
      </c>
      <c r="D4" s="11"/>
      <c r="E4" s="12"/>
      <c r="F4" s="15" t="s">
        <v>134</v>
      </c>
    </row>
    <row r="5" ht="19.5" customHeight="1" spans="1:6">
      <c r="A5" s="17"/>
      <c r="B5" s="18"/>
      <c r="C5" s="63" t="s">
        <v>33</v>
      </c>
      <c r="D5" s="63" t="s">
        <v>135</v>
      </c>
      <c r="E5" s="63" t="s">
        <v>136</v>
      </c>
      <c r="F5" s="18"/>
    </row>
    <row r="6" ht="18.75" customHeight="1" spans="1:6">
      <c r="A6" s="123">
        <v>1</v>
      </c>
      <c r="B6" s="123">
        <v>2</v>
      </c>
      <c r="C6" s="124">
        <v>3</v>
      </c>
      <c r="D6" s="123">
        <v>4</v>
      </c>
      <c r="E6" s="123">
        <v>5</v>
      </c>
      <c r="F6" s="123">
        <v>6</v>
      </c>
    </row>
    <row r="7" ht="18.75" customHeight="1" spans="1:6">
      <c r="A7" s="125">
        <v>272790</v>
      </c>
      <c r="B7" s="125">
        <v>112890</v>
      </c>
      <c r="C7" s="126">
        <v>131700</v>
      </c>
      <c r="D7" s="125"/>
      <c r="E7" s="125">
        <v>131700</v>
      </c>
      <c r="F7" s="125">
        <v>28200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0"/>
  <sheetViews>
    <sheetView showZeros="0" topLeftCell="A22" workbookViewId="0">
      <selection activeCell="F35" sqref="A1:W40"/>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1:23">
      <c r="D1" s="1"/>
      <c r="E1" s="1"/>
      <c r="F1" s="1"/>
      <c r="G1" s="1"/>
      <c r="U1" s="111"/>
      <c r="W1" s="56" t="s">
        <v>137</v>
      </c>
    </row>
    <row r="2" ht="27.75" customHeight="1" spans="1:23">
      <c r="A2" s="27" t="s">
        <v>138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"单位名称："&amp;"云南省社会主义学院"</f>
        <v>单位名称：云南省社会主义学院</v>
      </c>
      <c r="B3" s="5"/>
      <c r="C3" s="5"/>
      <c r="D3" s="5"/>
      <c r="E3" s="5"/>
      <c r="F3" s="5"/>
      <c r="G3" s="5"/>
      <c r="H3" s="6"/>
      <c r="I3" s="6"/>
      <c r="J3" s="6"/>
      <c r="K3" s="6"/>
      <c r="L3" s="6"/>
      <c r="M3" s="6"/>
      <c r="N3" s="6"/>
      <c r="O3" s="6"/>
      <c r="P3" s="6"/>
      <c r="Q3" s="6"/>
      <c r="U3" s="111"/>
      <c r="W3" s="105" t="s">
        <v>2</v>
      </c>
    </row>
    <row r="4" ht="21.75" customHeight="1" spans="1:23">
      <c r="A4" s="8" t="s">
        <v>139</v>
      </c>
      <c r="B4" s="8" t="s">
        <v>140</v>
      </c>
      <c r="C4" s="8" t="s">
        <v>141</v>
      </c>
      <c r="D4" s="9" t="s">
        <v>142</v>
      </c>
      <c r="E4" s="9" t="s">
        <v>143</v>
      </c>
      <c r="F4" s="9" t="s">
        <v>144</v>
      </c>
      <c r="G4" s="9" t="s">
        <v>145</v>
      </c>
      <c r="H4" s="63" t="s">
        <v>146</v>
      </c>
      <c r="I4" s="63"/>
      <c r="J4" s="63"/>
      <c r="K4" s="63"/>
      <c r="L4" s="113"/>
      <c r="M4" s="113"/>
      <c r="N4" s="113"/>
      <c r="O4" s="113"/>
      <c r="P4" s="113"/>
      <c r="Q4" s="48"/>
      <c r="R4" s="63"/>
      <c r="S4" s="63"/>
      <c r="T4" s="63"/>
      <c r="U4" s="63"/>
      <c r="V4" s="63"/>
      <c r="W4" s="63"/>
    </row>
    <row r="5" ht="21.75" customHeight="1" spans="1:23">
      <c r="A5" s="13"/>
      <c r="B5" s="13"/>
      <c r="C5" s="13"/>
      <c r="D5" s="14"/>
      <c r="E5" s="14"/>
      <c r="F5" s="14"/>
      <c r="G5" s="14"/>
      <c r="H5" s="63" t="s">
        <v>31</v>
      </c>
      <c r="I5" s="48" t="s">
        <v>34</v>
      </c>
      <c r="J5" s="48"/>
      <c r="K5" s="48"/>
      <c r="L5" s="113"/>
      <c r="M5" s="113"/>
      <c r="N5" s="113" t="s">
        <v>147</v>
      </c>
      <c r="O5" s="113"/>
      <c r="P5" s="113"/>
      <c r="Q5" s="48" t="s">
        <v>37</v>
      </c>
      <c r="R5" s="63" t="s">
        <v>55</v>
      </c>
      <c r="S5" s="48"/>
      <c r="T5" s="48"/>
      <c r="U5" s="48"/>
      <c r="V5" s="48"/>
      <c r="W5" s="48"/>
    </row>
    <row r="6" ht="15" customHeight="1" spans="1:23">
      <c r="A6" s="16"/>
      <c r="B6" s="16"/>
      <c r="C6" s="16"/>
      <c r="D6" s="17"/>
      <c r="E6" s="17"/>
      <c r="F6" s="17"/>
      <c r="G6" s="17"/>
      <c r="H6" s="63"/>
      <c r="I6" s="48" t="s">
        <v>148</v>
      </c>
      <c r="J6" s="48" t="s">
        <v>149</v>
      </c>
      <c r="K6" s="48" t="s">
        <v>150</v>
      </c>
      <c r="L6" s="117" t="s">
        <v>151</v>
      </c>
      <c r="M6" s="117" t="s">
        <v>152</v>
      </c>
      <c r="N6" s="117" t="s">
        <v>34</v>
      </c>
      <c r="O6" s="117" t="s">
        <v>35</v>
      </c>
      <c r="P6" s="117" t="s">
        <v>36</v>
      </c>
      <c r="Q6" s="48"/>
      <c r="R6" s="48" t="s">
        <v>33</v>
      </c>
      <c r="S6" s="48" t="s">
        <v>44</v>
      </c>
      <c r="T6" s="48" t="s">
        <v>153</v>
      </c>
      <c r="U6" s="48" t="s">
        <v>40</v>
      </c>
      <c r="V6" s="48" t="s">
        <v>41</v>
      </c>
      <c r="W6" s="48" t="s">
        <v>42</v>
      </c>
    </row>
    <row r="7" ht="27.75" customHeight="1" spans="1:23">
      <c r="A7" s="16"/>
      <c r="B7" s="16"/>
      <c r="C7" s="16"/>
      <c r="D7" s="17"/>
      <c r="E7" s="17"/>
      <c r="F7" s="17"/>
      <c r="G7" s="17"/>
      <c r="H7" s="63"/>
      <c r="I7" s="48"/>
      <c r="J7" s="48"/>
      <c r="K7" s="48"/>
      <c r="L7" s="117"/>
      <c r="M7" s="117"/>
      <c r="N7" s="117"/>
      <c r="O7" s="117"/>
      <c r="P7" s="117"/>
      <c r="Q7" s="48"/>
      <c r="R7" s="48"/>
      <c r="S7" s="48"/>
      <c r="T7" s="48"/>
      <c r="U7" s="48"/>
      <c r="V7" s="48"/>
      <c r="W7" s="48"/>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46</v>
      </c>
      <c r="B9" s="115"/>
      <c r="C9" s="23"/>
      <c r="D9" s="23"/>
      <c r="E9" s="23"/>
      <c r="F9" s="23"/>
      <c r="G9" s="23"/>
      <c r="H9" s="22">
        <v>14067632.94</v>
      </c>
      <c r="I9" s="22">
        <v>14067632.94</v>
      </c>
      <c r="J9" s="22">
        <v>3476044.56</v>
      </c>
      <c r="K9" s="22"/>
      <c r="L9" s="22">
        <v>10591588.38</v>
      </c>
      <c r="M9" s="22"/>
      <c r="N9" s="22"/>
      <c r="O9" s="22"/>
      <c r="P9" s="22"/>
      <c r="Q9" s="22"/>
      <c r="R9" s="22"/>
      <c r="S9" s="22"/>
      <c r="T9" s="22"/>
      <c r="U9" s="22"/>
      <c r="V9" s="22"/>
      <c r="W9" s="22"/>
    </row>
    <row r="10" ht="31.4" customHeight="1" spans="1:23">
      <c r="A10" s="119" t="s">
        <v>46</v>
      </c>
      <c r="B10" s="115"/>
      <c r="C10" s="23"/>
      <c r="D10" s="23"/>
      <c r="E10" s="23"/>
      <c r="F10" s="23"/>
      <c r="G10" s="23"/>
      <c r="H10" s="22">
        <v>14067632.94</v>
      </c>
      <c r="I10" s="22">
        <v>14067632.94</v>
      </c>
      <c r="J10" s="22">
        <v>3476044.56</v>
      </c>
      <c r="K10" s="22"/>
      <c r="L10" s="22">
        <v>10591588.38</v>
      </c>
      <c r="M10" s="22"/>
      <c r="N10" s="22"/>
      <c r="O10" s="22"/>
      <c r="P10" s="22"/>
      <c r="Q10" s="22"/>
      <c r="R10" s="22"/>
      <c r="S10" s="22"/>
      <c r="T10" s="22"/>
      <c r="U10" s="22"/>
      <c r="V10" s="22"/>
      <c r="W10" s="22"/>
    </row>
    <row r="11" ht="31.4" customHeight="1" spans="1:23">
      <c r="A11" s="120" t="s">
        <v>46</v>
      </c>
      <c r="B11" s="115" t="s">
        <v>154</v>
      </c>
      <c r="C11" s="23" t="s">
        <v>155</v>
      </c>
      <c r="D11" s="23" t="s">
        <v>73</v>
      </c>
      <c r="E11" s="23" t="s">
        <v>74</v>
      </c>
      <c r="F11" s="23" t="s">
        <v>156</v>
      </c>
      <c r="G11" s="23" t="s">
        <v>157</v>
      </c>
      <c r="H11" s="22">
        <v>157061.8</v>
      </c>
      <c r="I11" s="22">
        <v>157061.8</v>
      </c>
      <c r="J11" s="22"/>
      <c r="K11" s="22"/>
      <c r="L11" s="22">
        <v>157061.8</v>
      </c>
      <c r="M11" s="22"/>
      <c r="N11" s="22"/>
      <c r="O11" s="22"/>
      <c r="P11" s="22"/>
      <c r="Q11" s="22"/>
      <c r="R11" s="22"/>
      <c r="S11" s="22"/>
      <c r="T11" s="22"/>
      <c r="U11" s="22"/>
      <c r="V11" s="22"/>
      <c r="W11" s="22"/>
    </row>
    <row r="12" ht="31.4" customHeight="1" spans="1:23">
      <c r="A12" s="120" t="s">
        <v>46</v>
      </c>
      <c r="B12" s="115" t="s">
        <v>154</v>
      </c>
      <c r="C12" s="23" t="s">
        <v>155</v>
      </c>
      <c r="D12" s="23" t="s">
        <v>73</v>
      </c>
      <c r="E12" s="23" t="s">
        <v>74</v>
      </c>
      <c r="F12" s="23" t="s">
        <v>158</v>
      </c>
      <c r="G12" s="23" t="s">
        <v>159</v>
      </c>
      <c r="H12" s="22">
        <v>10000</v>
      </c>
      <c r="I12" s="22">
        <v>10000</v>
      </c>
      <c r="J12" s="22">
        <v>2500</v>
      </c>
      <c r="K12" s="22"/>
      <c r="L12" s="22">
        <v>7500</v>
      </c>
      <c r="M12" s="22"/>
      <c r="N12" s="22"/>
      <c r="O12" s="22"/>
      <c r="P12" s="22"/>
      <c r="Q12" s="22"/>
      <c r="R12" s="22"/>
      <c r="S12" s="22"/>
      <c r="T12" s="22"/>
      <c r="U12" s="22"/>
      <c r="V12" s="22"/>
      <c r="W12" s="22"/>
    </row>
    <row r="13" ht="31.4" customHeight="1" spans="1:23">
      <c r="A13" s="120" t="s">
        <v>46</v>
      </c>
      <c r="B13" s="115" t="s">
        <v>154</v>
      </c>
      <c r="C13" s="23" t="s">
        <v>155</v>
      </c>
      <c r="D13" s="23" t="s">
        <v>73</v>
      </c>
      <c r="E13" s="23" t="s">
        <v>74</v>
      </c>
      <c r="F13" s="23" t="s">
        <v>160</v>
      </c>
      <c r="G13" s="23" t="s">
        <v>161</v>
      </c>
      <c r="H13" s="22">
        <v>10000</v>
      </c>
      <c r="I13" s="22">
        <v>10000</v>
      </c>
      <c r="J13" s="22">
        <v>2500</v>
      </c>
      <c r="K13" s="22"/>
      <c r="L13" s="22">
        <v>7500</v>
      </c>
      <c r="M13" s="22"/>
      <c r="N13" s="22"/>
      <c r="O13" s="22"/>
      <c r="P13" s="22"/>
      <c r="Q13" s="22"/>
      <c r="R13" s="22"/>
      <c r="S13" s="22"/>
      <c r="T13" s="22"/>
      <c r="U13" s="22"/>
      <c r="V13" s="22"/>
      <c r="W13" s="22"/>
    </row>
    <row r="14" ht="31.4" customHeight="1" spans="1:23">
      <c r="A14" s="120" t="s">
        <v>46</v>
      </c>
      <c r="B14" s="115" t="s">
        <v>154</v>
      </c>
      <c r="C14" s="23" t="s">
        <v>155</v>
      </c>
      <c r="D14" s="23" t="s">
        <v>73</v>
      </c>
      <c r="E14" s="23" t="s">
        <v>74</v>
      </c>
      <c r="F14" s="23" t="s">
        <v>162</v>
      </c>
      <c r="G14" s="23" t="s">
        <v>163</v>
      </c>
      <c r="H14" s="22">
        <v>60000</v>
      </c>
      <c r="I14" s="22">
        <v>60000</v>
      </c>
      <c r="J14" s="22">
        <v>15000</v>
      </c>
      <c r="K14" s="22"/>
      <c r="L14" s="22">
        <v>45000</v>
      </c>
      <c r="M14" s="22"/>
      <c r="N14" s="22"/>
      <c r="O14" s="22"/>
      <c r="P14" s="22"/>
      <c r="Q14" s="22"/>
      <c r="R14" s="22"/>
      <c r="S14" s="22"/>
      <c r="T14" s="22"/>
      <c r="U14" s="22"/>
      <c r="V14" s="22"/>
      <c r="W14" s="22"/>
    </row>
    <row r="15" ht="31.4" customHeight="1" spans="1:23">
      <c r="A15" s="120" t="s">
        <v>46</v>
      </c>
      <c r="B15" s="115" t="s">
        <v>154</v>
      </c>
      <c r="C15" s="23" t="s">
        <v>155</v>
      </c>
      <c r="D15" s="23" t="s">
        <v>73</v>
      </c>
      <c r="E15" s="23" t="s">
        <v>74</v>
      </c>
      <c r="F15" s="23" t="s">
        <v>164</v>
      </c>
      <c r="G15" s="23" t="s">
        <v>165</v>
      </c>
      <c r="H15" s="22">
        <v>20000</v>
      </c>
      <c r="I15" s="22">
        <v>20000</v>
      </c>
      <c r="J15" s="22">
        <v>5000</v>
      </c>
      <c r="K15" s="22"/>
      <c r="L15" s="22">
        <v>15000</v>
      </c>
      <c r="M15" s="22"/>
      <c r="N15" s="22"/>
      <c r="O15" s="22"/>
      <c r="P15" s="22"/>
      <c r="Q15" s="22"/>
      <c r="R15" s="22"/>
      <c r="S15" s="22"/>
      <c r="T15" s="22"/>
      <c r="U15" s="22"/>
      <c r="V15" s="22"/>
      <c r="W15" s="22"/>
    </row>
    <row r="16" ht="31.4" customHeight="1" spans="1:23">
      <c r="A16" s="120" t="s">
        <v>46</v>
      </c>
      <c r="B16" s="115" t="s">
        <v>154</v>
      </c>
      <c r="C16" s="23" t="s">
        <v>155</v>
      </c>
      <c r="D16" s="23" t="s">
        <v>73</v>
      </c>
      <c r="E16" s="23" t="s">
        <v>74</v>
      </c>
      <c r="F16" s="23" t="s">
        <v>166</v>
      </c>
      <c r="G16" s="23" t="s">
        <v>167</v>
      </c>
      <c r="H16" s="22">
        <v>52870</v>
      </c>
      <c r="I16" s="22">
        <v>52870</v>
      </c>
      <c r="J16" s="22">
        <v>13217.5</v>
      </c>
      <c r="K16" s="22"/>
      <c r="L16" s="22">
        <v>39652.5</v>
      </c>
      <c r="M16" s="22"/>
      <c r="N16" s="22"/>
      <c r="O16" s="22"/>
      <c r="P16" s="22"/>
      <c r="Q16" s="22"/>
      <c r="R16" s="22"/>
      <c r="S16" s="22"/>
      <c r="T16" s="22"/>
      <c r="U16" s="22"/>
      <c r="V16" s="22"/>
      <c r="W16" s="22"/>
    </row>
    <row r="17" ht="31.4" customHeight="1" spans="1:23">
      <c r="A17" s="120" t="s">
        <v>46</v>
      </c>
      <c r="B17" s="115" t="s">
        <v>154</v>
      </c>
      <c r="C17" s="23" t="s">
        <v>155</v>
      </c>
      <c r="D17" s="23" t="s">
        <v>73</v>
      </c>
      <c r="E17" s="23" t="s">
        <v>74</v>
      </c>
      <c r="F17" s="23" t="s">
        <v>168</v>
      </c>
      <c r="G17" s="23" t="s">
        <v>169</v>
      </c>
      <c r="H17" s="22">
        <v>59700</v>
      </c>
      <c r="I17" s="22">
        <v>59700</v>
      </c>
      <c r="J17" s="22">
        <v>14925</v>
      </c>
      <c r="K17" s="22"/>
      <c r="L17" s="22">
        <v>44775</v>
      </c>
      <c r="M17" s="22"/>
      <c r="N17" s="22"/>
      <c r="O17" s="22"/>
      <c r="P17" s="22"/>
      <c r="Q17" s="22"/>
      <c r="R17" s="22"/>
      <c r="S17" s="22"/>
      <c r="T17" s="22"/>
      <c r="U17" s="22"/>
      <c r="V17" s="22"/>
      <c r="W17" s="22"/>
    </row>
    <row r="18" ht="31.4" customHeight="1" spans="1:23">
      <c r="A18" s="120" t="s">
        <v>46</v>
      </c>
      <c r="B18" s="115" t="s">
        <v>154</v>
      </c>
      <c r="C18" s="23" t="s">
        <v>155</v>
      </c>
      <c r="D18" s="23" t="s">
        <v>73</v>
      </c>
      <c r="E18" s="23" t="s">
        <v>74</v>
      </c>
      <c r="F18" s="23" t="s">
        <v>170</v>
      </c>
      <c r="G18" s="23" t="s">
        <v>171</v>
      </c>
      <c r="H18" s="22">
        <v>45360</v>
      </c>
      <c r="I18" s="22">
        <v>45360</v>
      </c>
      <c r="J18" s="22">
        <v>11340</v>
      </c>
      <c r="K18" s="22"/>
      <c r="L18" s="22">
        <v>34020</v>
      </c>
      <c r="M18" s="22"/>
      <c r="N18" s="22"/>
      <c r="O18" s="22"/>
      <c r="P18" s="22"/>
      <c r="Q18" s="22"/>
      <c r="R18" s="22"/>
      <c r="S18" s="22"/>
      <c r="T18" s="22"/>
      <c r="U18" s="22"/>
      <c r="V18" s="22"/>
      <c r="W18" s="22"/>
    </row>
    <row r="19" ht="31.4" customHeight="1" spans="1:23">
      <c r="A19" s="120" t="s">
        <v>46</v>
      </c>
      <c r="B19" s="115" t="s">
        <v>154</v>
      </c>
      <c r="C19" s="23" t="s">
        <v>155</v>
      </c>
      <c r="D19" s="23" t="s">
        <v>73</v>
      </c>
      <c r="E19" s="23" t="s">
        <v>74</v>
      </c>
      <c r="F19" s="23" t="s">
        <v>172</v>
      </c>
      <c r="G19" s="23" t="s">
        <v>173</v>
      </c>
      <c r="H19" s="22">
        <v>439707.87</v>
      </c>
      <c r="I19" s="22">
        <v>439707.87</v>
      </c>
      <c r="J19" s="22">
        <v>109926.97</v>
      </c>
      <c r="K19" s="22"/>
      <c r="L19" s="22">
        <v>329780.9</v>
      </c>
      <c r="M19" s="22"/>
      <c r="N19" s="22"/>
      <c r="O19" s="22"/>
      <c r="P19" s="22"/>
      <c r="Q19" s="22"/>
      <c r="R19" s="22"/>
      <c r="S19" s="22"/>
      <c r="T19" s="22"/>
      <c r="U19" s="22"/>
      <c r="V19" s="22"/>
      <c r="W19" s="22"/>
    </row>
    <row r="20" ht="31.4" customHeight="1" spans="1:23">
      <c r="A20" s="120" t="s">
        <v>46</v>
      </c>
      <c r="B20" s="115" t="s">
        <v>154</v>
      </c>
      <c r="C20" s="23" t="s">
        <v>155</v>
      </c>
      <c r="D20" s="23" t="s">
        <v>73</v>
      </c>
      <c r="E20" s="23" t="s">
        <v>74</v>
      </c>
      <c r="F20" s="23" t="s">
        <v>174</v>
      </c>
      <c r="G20" s="23" t="s">
        <v>175</v>
      </c>
      <c r="H20" s="22">
        <v>40000</v>
      </c>
      <c r="I20" s="22">
        <v>40000</v>
      </c>
      <c r="J20" s="22">
        <v>10000</v>
      </c>
      <c r="K20" s="22"/>
      <c r="L20" s="22">
        <v>30000</v>
      </c>
      <c r="M20" s="22"/>
      <c r="N20" s="22"/>
      <c r="O20" s="22"/>
      <c r="P20" s="22"/>
      <c r="Q20" s="22"/>
      <c r="R20" s="22"/>
      <c r="S20" s="22"/>
      <c r="T20" s="22"/>
      <c r="U20" s="22"/>
      <c r="V20" s="22"/>
      <c r="W20" s="22"/>
    </row>
    <row r="21" ht="31.4" customHeight="1" spans="1:23">
      <c r="A21" s="120" t="s">
        <v>46</v>
      </c>
      <c r="B21" s="115" t="s">
        <v>154</v>
      </c>
      <c r="C21" s="23" t="s">
        <v>155</v>
      </c>
      <c r="D21" s="23" t="s">
        <v>79</v>
      </c>
      <c r="E21" s="23" t="s">
        <v>80</v>
      </c>
      <c r="F21" s="23" t="s">
        <v>172</v>
      </c>
      <c r="G21" s="23" t="s">
        <v>173</v>
      </c>
      <c r="H21" s="22">
        <v>28080</v>
      </c>
      <c r="I21" s="22">
        <v>28080</v>
      </c>
      <c r="J21" s="22">
        <v>7020</v>
      </c>
      <c r="K21" s="22"/>
      <c r="L21" s="22">
        <v>21060</v>
      </c>
      <c r="M21" s="22"/>
      <c r="N21" s="22"/>
      <c r="O21" s="22"/>
      <c r="P21" s="22"/>
      <c r="Q21" s="22"/>
      <c r="R21" s="22"/>
      <c r="S21" s="22"/>
      <c r="T21" s="22"/>
      <c r="U21" s="22"/>
      <c r="V21" s="22"/>
      <c r="W21" s="22"/>
    </row>
    <row r="22" ht="31.4" customHeight="1" spans="1:23">
      <c r="A22" s="120" t="s">
        <v>46</v>
      </c>
      <c r="B22" s="115" t="s">
        <v>176</v>
      </c>
      <c r="C22" s="23" t="s">
        <v>177</v>
      </c>
      <c r="D22" s="23" t="s">
        <v>73</v>
      </c>
      <c r="E22" s="23" t="s">
        <v>74</v>
      </c>
      <c r="F22" s="23" t="s">
        <v>178</v>
      </c>
      <c r="G22" s="23" t="s">
        <v>179</v>
      </c>
      <c r="H22" s="22">
        <v>2300205.6</v>
      </c>
      <c r="I22" s="22">
        <v>2300205.6</v>
      </c>
      <c r="J22" s="22">
        <v>575051.4</v>
      </c>
      <c r="K22" s="22"/>
      <c r="L22" s="22">
        <v>1725154.2</v>
      </c>
      <c r="M22" s="22"/>
      <c r="N22" s="22"/>
      <c r="O22" s="22"/>
      <c r="P22" s="22"/>
      <c r="Q22" s="22"/>
      <c r="R22" s="22"/>
      <c r="S22" s="22"/>
      <c r="T22" s="22"/>
      <c r="U22" s="22"/>
      <c r="V22" s="22"/>
      <c r="W22" s="22"/>
    </row>
    <row r="23" ht="31.4" customHeight="1" spans="1:23">
      <c r="A23" s="120" t="s">
        <v>46</v>
      </c>
      <c r="B23" s="115" t="s">
        <v>176</v>
      </c>
      <c r="C23" s="23" t="s">
        <v>177</v>
      </c>
      <c r="D23" s="23" t="s">
        <v>73</v>
      </c>
      <c r="E23" s="23" t="s">
        <v>74</v>
      </c>
      <c r="F23" s="23" t="s">
        <v>180</v>
      </c>
      <c r="G23" s="23" t="s">
        <v>181</v>
      </c>
      <c r="H23" s="22">
        <v>2377897.2</v>
      </c>
      <c r="I23" s="22">
        <v>2377897.2</v>
      </c>
      <c r="J23" s="22">
        <v>594474.3</v>
      </c>
      <c r="K23" s="22"/>
      <c r="L23" s="22">
        <v>1783422.9</v>
      </c>
      <c r="M23" s="22"/>
      <c r="N23" s="22"/>
      <c r="O23" s="22"/>
      <c r="P23" s="22"/>
      <c r="Q23" s="22"/>
      <c r="R23" s="22"/>
      <c r="S23" s="22"/>
      <c r="T23" s="22"/>
      <c r="U23" s="22"/>
      <c r="V23" s="22"/>
      <c r="W23" s="22"/>
    </row>
    <row r="24" ht="31.4" customHeight="1" spans="1:23">
      <c r="A24" s="120" t="s">
        <v>46</v>
      </c>
      <c r="B24" s="115" t="s">
        <v>176</v>
      </c>
      <c r="C24" s="23" t="s">
        <v>177</v>
      </c>
      <c r="D24" s="23" t="s">
        <v>73</v>
      </c>
      <c r="E24" s="23" t="s">
        <v>74</v>
      </c>
      <c r="F24" s="23" t="s">
        <v>182</v>
      </c>
      <c r="G24" s="23" t="s">
        <v>183</v>
      </c>
      <c r="H24" s="22">
        <v>203308.8</v>
      </c>
      <c r="I24" s="22">
        <v>203308.8</v>
      </c>
      <c r="J24" s="22">
        <v>50827.2</v>
      </c>
      <c r="K24" s="22"/>
      <c r="L24" s="22">
        <v>152481.6</v>
      </c>
      <c r="M24" s="22"/>
      <c r="N24" s="22"/>
      <c r="O24" s="22"/>
      <c r="P24" s="22"/>
      <c r="Q24" s="22"/>
      <c r="R24" s="22"/>
      <c r="S24" s="22"/>
      <c r="T24" s="22"/>
      <c r="U24" s="22"/>
      <c r="V24" s="22"/>
      <c r="W24" s="22"/>
    </row>
    <row r="25" ht="31.4" customHeight="1" spans="1:23">
      <c r="A25" s="120" t="s">
        <v>46</v>
      </c>
      <c r="B25" s="115" t="s">
        <v>184</v>
      </c>
      <c r="C25" s="23" t="s">
        <v>185</v>
      </c>
      <c r="D25" s="23" t="s">
        <v>73</v>
      </c>
      <c r="E25" s="23" t="s">
        <v>74</v>
      </c>
      <c r="F25" s="23" t="s">
        <v>178</v>
      </c>
      <c r="G25" s="23" t="s">
        <v>179</v>
      </c>
      <c r="H25" s="22">
        <v>1033860</v>
      </c>
      <c r="I25" s="22">
        <v>1033860</v>
      </c>
      <c r="J25" s="22">
        <v>258465</v>
      </c>
      <c r="K25" s="22"/>
      <c r="L25" s="22">
        <v>775395</v>
      </c>
      <c r="M25" s="22"/>
      <c r="N25" s="22"/>
      <c r="O25" s="22"/>
      <c r="P25" s="22"/>
      <c r="Q25" s="22"/>
      <c r="R25" s="22"/>
      <c r="S25" s="22"/>
      <c r="T25" s="22"/>
      <c r="U25" s="22"/>
      <c r="V25" s="22"/>
      <c r="W25" s="22"/>
    </row>
    <row r="26" ht="31.4" customHeight="1" spans="1:23">
      <c r="A26" s="120" t="s">
        <v>46</v>
      </c>
      <c r="B26" s="115" t="s">
        <v>184</v>
      </c>
      <c r="C26" s="23" t="s">
        <v>185</v>
      </c>
      <c r="D26" s="23" t="s">
        <v>73</v>
      </c>
      <c r="E26" s="23" t="s">
        <v>74</v>
      </c>
      <c r="F26" s="23" t="s">
        <v>180</v>
      </c>
      <c r="G26" s="23" t="s">
        <v>181</v>
      </c>
      <c r="H26" s="22">
        <v>300</v>
      </c>
      <c r="I26" s="22">
        <v>300</v>
      </c>
      <c r="J26" s="22">
        <v>75</v>
      </c>
      <c r="K26" s="22"/>
      <c r="L26" s="22">
        <v>225</v>
      </c>
      <c r="M26" s="22"/>
      <c r="N26" s="22"/>
      <c r="O26" s="22"/>
      <c r="P26" s="22"/>
      <c r="Q26" s="22"/>
      <c r="R26" s="22"/>
      <c r="S26" s="22"/>
      <c r="T26" s="22"/>
      <c r="U26" s="22"/>
      <c r="V26" s="22"/>
      <c r="W26" s="22"/>
    </row>
    <row r="27" ht="31.4" customHeight="1" spans="1:23">
      <c r="A27" s="120" t="s">
        <v>46</v>
      </c>
      <c r="B27" s="115" t="s">
        <v>184</v>
      </c>
      <c r="C27" s="23" t="s">
        <v>185</v>
      </c>
      <c r="D27" s="23" t="s">
        <v>73</v>
      </c>
      <c r="E27" s="23" t="s">
        <v>74</v>
      </c>
      <c r="F27" s="23" t="s">
        <v>182</v>
      </c>
      <c r="G27" s="23" t="s">
        <v>183</v>
      </c>
      <c r="H27" s="22">
        <v>86155</v>
      </c>
      <c r="I27" s="22">
        <v>86155</v>
      </c>
      <c r="J27" s="22">
        <v>21538.75</v>
      </c>
      <c r="K27" s="22"/>
      <c r="L27" s="22">
        <v>64616.25</v>
      </c>
      <c r="M27" s="22"/>
      <c r="N27" s="22"/>
      <c r="O27" s="22"/>
      <c r="P27" s="22"/>
      <c r="Q27" s="22"/>
      <c r="R27" s="22"/>
      <c r="S27" s="22"/>
      <c r="T27" s="22"/>
      <c r="U27" s="22"/>
      <c r="V27" s="22"/>
      <c r="W27" s="22"/>
    </row>
    <row r="28" ht="31.4" customHeight="1" spans="1:23">
      <c r="A28" s="120" t="s">
        <v>46</v>
      </c>
      <c r="B28" s="115" t="s">
        <v>184</v>
      </c>
      <c r="C28" s="23" t="s">
        <v>185</v>
      </c>
      <c r="D28" s="23" t="s">
        <v>73</v>
      </c>
      <c r="E28" s="23" t="s">
        <v>74</v>
      </c>
      <c r="F28" s="23" t="s">
        <v>186</v>
      </c>
      <c r="G28" s="23" t="s">
        <v>187</v>
      </c>
      <c r="H28" s="22">
        <v>1467180</v>
      </c>
      <c r="I28" s="22">
        <v>1467180</v>
      </c>
      <c r="J28" s="22">
        <v>366795</v>
      </c>
      <c r="K28" s="22"/>
      <c r="L28" s="22">
        <v>1100385</v>
      </c>
      <c r="M28" s="22"/>
      <c r="N28" s="22"/>
      <c r="O28" s="22"/>
      <c r="P28" s="22"/>
      <c r="Q28" s="22"/>
      <c r="R28" s="22"/>
      <c r="S28" s="22"/>
      <c r="T28" s="22"/>
      <c r="U28" s="22"/>
      <c r="V28" s="22"/>
      <c r="W28" s="22"/>
    </row>
    <row r="29" ht="31.4" customHeight="1" spans="1:23">
      <c r="A29" s="120" t="s">
        <v>46</v>
      </c>
      <c r="B29" s="115" t="s">
        <v>188</v>
      </c>
      <c r="C29" s="23" t="s">
        <v>189</v>
      </c>
      <c r="D29" s="23" t="s">
        <v>81</v>
      </c>
      <c r="E29" s="23" t="s">
        <v>82</v>
      </c>
      <c r="F29" s="23" t="s">
        <v>190</v>
      </c>
      <c r="G29" s="23" t="s">
        <v>191</v>
      </c>
      <c r="H29" s="22">
        <v>1267127.74</v>
      </c>
      <c r="I29" s="22">
        <v>1267127.74</v>
      </c>
      <c r="J29" s="22">
        <v>316781.94</v>
      </c>
      <c r="K29" s="22"/>
      <c r="L29" s="22">
        <v>950345.8</v>
      </c>
      <c r="M29" s="22"/>
      <c r="N29" s="22"/>
      <c r="O29" s="22"/>
      <c r="P29" s="22"/>
      <c r="Q29" s="22"/>
      <c r="R29" s="22"/>
      <c r="S29" s="22"/>
      <c r="T29" s="22"/>
      <c r="U29" s="22"/>
      <c r="V29" s="22"/>
      <c r="W29" s="22"/>
    </row>
    <row r="30" ht="31.4" customHeight="1" spans="1:23">
      <c r="A30" s="120" t="s">
        <v>46</v>
      </c>
      <c r="B30" s="115" t="s">
        <v>188</v>
      </c>
      <c r="C30" s="23" t="s">
        <v>189</v>
      </c>
      <c r="D30" s="23" t="s">
        <v>87</v>
      </c>
      <c r="E30" s="23" t="s">
        <v>86</v>
      </c>
      <c r="F30" s="23" t="s">
        <v>192</v>
      </c>
      <c r="G30" s="23" t="s">
        <v>193</v>
      </c>
      <c r="H30" s="22">
        <v>12994.02</v>
      </c>
      <c r="I30" s="22">
        <v>12994.02</v>
      </c>
      <c r="J30" s="22">
        <v>3248.51</v>
      </c>
      <c r="K30" s="22"/>
      <c r="L30" s="22">
        <v>9745.51</v>
      </c>
      <c r="M30" s="22"/>
      <c r="N30" s="22"/>
      <c r="O30" s="22"/>
      <c r="P30" s="22"/>
      <c r="Q30" s="22"/>
      <c r="R30" s="22"/>
      <c r="S30" s="22"/>
      <c r="T30" s="22"/>
      <c r="U30" s="22"/>
      <c r="V30" s="22"/>
      <c r="W30" s="22"/>
    </row>
    <row r="31" ht="31.4" customHeight="1" spans="1:23">
      <c r="A31" s="120" t="s">
        <v>46</v>
      </c>
      <c r="B31" s="115" t="s">
        <v>188</v>
      </c>
      <c r="C31" s="23" t="s">
        <v>189</v>
      </c>
      <c r="D31" s="23" t="s">
        <v>92</v>
      </c>
      <c r="E31" s="23" t="s">
        <v>93</v>
      </c>
      <c r="F31" s="23" t="s">
        <v>194</v>
      </c>
      <c r="G31" s="23" t="s">
        <v>195</v>
      </c>
      <c r="H31" s="22">
        <v>791954.84</v>
      </c>
      <c r="I31" s="22">
        <v>791954.84</v>
      </c>
      <c r="J31" s="22">
        <v>197988.71</v>
      </c>
      <c r="K31" s="22"/>
      <c r="L31" s="22">
        <v>593966.13</v>
      </c>
      <c r="M31" s="22"/>
      <c r="N31" s="22"/>
      <c r="O31" s="22"/>
      <c r="P31" s="22"/>
      <c r="Q31" s="22"/>
      <c r="R31" s="22"/>
      <c r="S31" s="22"/>
      <c r="T31" s="22"/>
      <c r="U31" s="22"/>
      <c r="V31" s="22"/>
      <c r="W31" s="22"/>
    </row>
    <row r="32" ht="31.4" customHeight="1" spans="1:23">
      <c r="A32" s="120" t="s">
        <v>46</v>
      </c>
      <c r="B32" s="115" t="s">
        <v>188</v>
      </c>
      <c r="C32" s="23" t="s">
        <v>189</v>
      </c>
      <c r="D32" s="23" t="s">
        <v>96</v>
      </c>
      <c r="E32" s="23" t="s">
        <v>97</v>
      </c>
      <c r="F32" s="23" t="s">
        <v>196</v>
      </c>
      <c r="G32" s="23" t="s">
        <v>197</v>
      </c>
      <c r="H32" s="22">
        <v>583933.87</v>
      </c>
      <c r="I32" s="22">
        <v>583933.87</v>
      </c>
      <c r="J32" s="22">
        <v>145983.47</v>
      </c>
      <c r="K32" s="22"/>
      <c r="L32" s="22">
        <v>437950.4</v>
      </c>
      <c r="M32" s="22"/>
      <c r="N32" s="22"/>
      <c r="O32" s="22"/>
      <c r="P32" s="22"/>
      <c r="Q32" s="22"/>
      <c r="R32" s="22"/>
      <c r="S32" s="22"/>
      <c r="T32" s="22"/>
      <c r="U32" s="22"/>
      <c r="V32" s="22"/>
      <c r="W32" s="22"/>
    </row>
    <row r="33" ht="31.4" customHeight="1" spans="1:23">
      <c r="A33" s="120" t="s">
        <v>46</v>
      </c>
      <c r="B33" s="115" t="s">
        <v>188</v>
      </c>
      <c r="C33" s="23" t="s">
        <v>189</v>
      </c>
      <c r="D33" s="23" t="s">
        <v>98</v>
      </c>
      <c r="E33" s="23" t="s">
        <v>99</v>
      </c>
      <c r="F33" s="23" t="s">
        <v>192</v>
      </c>
      <c r="G33" s="23" t="s">
        <v>193</v>
      </c>
      <c r="H33" s="22">
        <v>41769</v>
      </c>
      <c r="I33" s="22">
        <v>41769</v>
      </c>
      <c r="J33" s="22">
        <v>41769</v>
      </c>
      <c r="K33" s="22"/>
      <c r="L33" s="22"/>
      <c r="M33" s="22"/>
      <c r="N33" s="22"/>
      <c r="O33" s="22"/>
      <c r="P33" s="22"/>
      <c r="Q33" s="22"/>
      <c r="R33" s="22"/>
      <c r="S33" s="22"/>
      <c r="T33" s="22"/>
      <c r="U33" s="22"/>
      <c r="V33" s="22"/>
      <c r="W33" s="22"/>
    </row>
    <row r="34" ht="31.4" customHeight="1" spans="1:23">
      <c r="A34" s="120" t="s">
        <v>46</v>
      </c>
      <c r="B34" s="115" t="s">
        <v>198</v>
      </c>
      <c r="C34" s="23" t="s">
        <v>105</v>
      </c>
      <c r="D34" s="23" t="s">
        <v>104</v>
      </c>
      <c r="E34" s="23" t="s">
        <v>105</v>
      </c>
      <c r="F34" s="23" t="s">
        <v>199</v>
      </c>
      <c r="G34" s="23" t="s">
        <v>105</v>
      </c>
      <c r="H34" s="22">
        <v>991803.46</v>
      </c>
      <c r="I34" s="22">
        <v>991803.46</v>
      </c>
      <c r="J34" s="22">
        <v>247950.87</v>
      </c>
      <c r="K34" s="22"/>
      <c r="L34" s="22">
        <v>743852.59</v>
      </c>
      <c r="M34" s="22"/>
      <c r="N34" s="22"/>
      <c r="O34" s="22"/>
      <c r="P34" s="22"/>
      <c r="Q34" s="22"/>
      <c r="R34" s="22"/>
      <c r="S34" s="22"/>
      <c r="T34" s="22"/>
      <c r="U34" s="22"/>
      <c r="V34" s="22"/>
      <c r="W34" s="22"/>
    </row>
    <row r="35" ht="31.4" customHeight="1" spans="1:23">
      <c r="A35" s="120" t="s">
        <v>46</v>
      </c>
      <c r="B35" s="115" t="s">
        <v>200</v>
      </c>
      <c r="C35" s="23" t="s">
        <v>201</v>
      </c>
      <c r="D35" s="23" t="s">
        <v>73</v>
      </c>
      <c r="E35" s="23" t="s">
        <v>74</v>
      </c>
      <c r="F35" s="23" t="s">
        <v>202</v>
      </c>
      <c r="G35" s="23" t="s">
        <v>203</v>
      </c>
      <c r="H35" s="22">
        <v>131700</v>
      </c>
      <c r="I35" s="22">
        <v>131700</v>
      </c>
      <c r="J35" s="22"/>
      <c r="K35" s="22"/>
      <c r="L35" s="22">
        <v>131700</v>
      </c>
      <c r="M35" s="22"/>
      <c r="N35" s="22"/>
      <c r="O35" s="22"/>
      <c r="P35" s="22"/>
      <c r="Q35" s="22"/>
      <c r="R35" s="22"/>
      <c r="S35" s="22"/>
      <c r="T35" s="22"/>
      <c r="U35" s="22"/>
      <c r="V35" s="22"/>
      <c r="W35" s="22"/>
    </row>
    <row r="36" ht="31.4" customHeight="1" spans="1:23">
      <c r="A36" s="120" t="s">
        <v>46</v>
      </c>
      <c r="B36" s="115" t="s">
        <v>204</v>
      </c>
      <c r="C36" s="23" t="s">
        <v>134</v>
      </c>
      <c r="D36" s="23" t="s">
        <v>73</v>
      </c>
      <c r="E36" s="23" t="s">
        <v>74</v>
      </c>
      <c r="F36" s="23" t="s">
        <v>205</v>
      </c>
      <c r="G36" s="23" t="s">
        <v>134</v>
      </c>
      <c r="H36" s="22">
        <v>28200</v>
      </c>
      <c r="I36" s="22">
        <v>28200</v>
      </c>
      <c r="J36" s="22">
        <v>7050</v>
      </c>
      <c r="K36" s="22"/>
      <c r="L36" s="22">
        <v>21150</v>
      </c>
      <c r="M36" s="22"/>
      <c r="N36" s="22"/>
      <c r="O36" s="22"/>
      <c r="P36" s="22"/>
      <c r="Q36" s="22"/>
      <c r="R36" s="22"/>
      <c r="S36" s="22"/>
      <c r="T36" s="22"/>
      <c r="U36" s="22"/>
      <c r="V36" s="22"/>
      <c r="W36" s="22"/>
    </row>
    <row r="37" ht="31.4" customHeight="1" spans="1:23">
      <c r="A37" s="120" t="s">
        <v>46</v>
      </c>
      <c r="B37" s="115" t="s">
        <v>206</v>
      </c>
      <c r="C37" s="23" t="s">
        <v>207</v>
      </c>
      <c r="D37" s="23" t="s">
        <v>73</v>
      </c>
      <c r="E37" s="23" t="s">
        <v>74</v>
      </c>
      <c r="F37" s="23" t="s">
        <v>170</v>
      </c>
      <c r="G37" s="23" t="s">
        <v>171</v>
      </c>
      <c r="H37" s="22">
        <v>476280</v>
      </c>
      <c r="I37" s="22">
        <v>476280</v>
      </c>
      <c r="J37" s="22">
        <v>119070</v>
      </c>
      <c r="K37" s="22"/>
      <c r="L37" s="22">
        <v>357210</v>
      </c>
      <c r="M37" s="22"/>
      <c r="N37" s="22"/>
      <c r="O37" s="22"/>
      <c r="P37" s="22"/>
      <c r="Q37" s="22"/>
      <c r="R37" s="22"/>
      <c r="S37" s="22"/>
      <c r="T37" s="22"/>
      <c r="U37" s="22"/>
      <c r="V37" s="22"/>
      <c r="W37" s="22"/>
    </row>
    <row r="38" ht="31.4" customHeight="1" spans="1:23">
      <c r="A38" s="120" t="s">
        <v>46</v>
      </c>
      <c r="B38" s="115" t="s">
        <v>208</v>
      </c>
      <c r="C38" s="23" t="s">
        <v>209</v>
      </c>
      <c r="D38" s="23" t="s">
        <v>73</v>
      </c>
      <c r="E38" s="23" t="s">
        <v>74</v>
      </c>
      <c r="F38" s="23" t="s">
        <v>210</v>
      </c>
      <c r="G38" s="23" t="s">
        <v>209</v>
      </c>
      <c r="H38" s="22">
        <v>167043.74</v>
      </c>
      <c r="I38" s="22">
        <v>167043.74</v>
      </c>
      <c r="J38" s="22">
        <v>41760.94</v>
      </c>
      <c r="K38" s="22"/>
      <c r="L38" s="22">
        <v>125282.8</v>
      </c>
      <c r="M38" s="22"/>
      <c r="N38" s="22"/>
      <c r="O38" s="22"/>
      <c r="P38" s="22"/>
      <c r="Q38" s="22"/>
      <c r="R38" s="22"/>
      <c r="S38" s="22"/>
      <c r="T38" s="22"/>
      <c r="U38" s="22"/>
      <c r="V38" s="22"/>
      <c r="W38" s="22"/>
    </row>
    <row r="39" ht="31.4" customHeight="1" spans="1:23">
      <c r="A39" s="120" t="s">
        <v>46</v>
      </c>
      <c r="B39" s="115" t="s">
        <v>211</v>
      </c>
      <c r="C39" s="23" t="s">
        <v>212</v>
      </c>
      <c r="D39" s="23" t="s">
        <v>73</v>
      </c>
      <c r="E39" s="23" t="s">
        <v>74</v>
      </c>
      <c r="F39" s="23" t="s">
        <v>182</v>
      </c>
      <c r="G39" s="23" t="s">
        <v>183</v>
      </c>
      <c r="H39" s="22">
        <v>1183140</v>
      </c>
      <c r="I39" s="22">
        <v>1183140</v>
      </c>
      <c r="J39" s="22">
        <v>295785</v>
      </c>
      <c r="K39" s="22"/>
      <c r="L39" s="22">
        <v>887355</v>
      </c>
      <c r="M39" s="22"/>
      <c r="N39" s="22"/>
      <c r="O39" s="22"/>
      <c r="P39" s="22"/>
      <c r="Q39" s="22"/>
      <c r="R39" s="22"/>
      <c r="S39" s="22"/>
      <c r="T39" s="22"/>
      <c r="U39" s="22"/>
      <c r="V39" s="22"/>
      <c r="W39" s="22"/>
    </row>
    <row r="40" ht="18.75" customHeight="1" spans="1:23">
      <c r="A40" s="31" t="s">
        <v>106</v>
      </c>
      <c r="B40" s="32"/>
      <c r="C40" s="32"/>
      <c r="D40" s="32"/>
      <c r="E40" s="32"/>
      <c r="F40" s="32"/>
      <c r="G40" s="33"/>
      <c r="H40" s="22">
        <v>14067632.94</v>
      </c>
      <c r="I40" s="22">
        <v>14067632.94</v>
      </c>
      <c r="J40" s="22">
        <v>3476044.56</v>
      </c>
      <c r="K40" s="22"/>
      <c r="L40" s="22">
        <v>10591588.38</v>
      </c>
      <c r="M40" s="22"/>
      <c r="N40" s="22"/>
      <c r="O40" s="22"/>
      <c r="P40" s="22"/>
      <c r="Q40" s="22"/>
      <c r="R40" s="22"/>
      <c r="S40" s="22"/>
      <c r="T40" s="22"/>
      <c r="U40" s="22"/>
      <c r="V40" s="22"/>
      <c r="W40" s="22"/>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73"/>
  <sheetViews>
    <sheetView showZeros="0" topLeftCell="A37" workbookViewId="0">
      <selection activeCell="A7" sqref="A7:W75"/>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1"/>
      <c r="W1" s="56" t="s">
        <v>213</v>
      </c>
    </row>
    <row r="2" ht="27.75" customHeight="1" spans="1:23">
      <c r="A2" s="27" t="s">
        <v>214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"单位名称："&amp;"云南省社会主义学院"</f>
        <v>单位名称：云南省社会主义学院</v>
      </c>
      <c r="B3" s="112" t="str">
        <f t="shared" si="0"/>
        <v>单位名称：云南省社会主义学院</v>
      </c>
      <c r="C3" s="112"/>
      <c r="D3" s="112"/>
      <c r="E3" s="112"/>
      <c r="F3" s="112"/>
      <c r="G3" s="112"/>
      <c r="H3" s="112"/>
      <c r="I3" s="112"/>
      <c r="J3" s="6"/>
      <c r="K3" s="6"/>
      <c r="L3" s="6"/>
      <c r="M3" s="6"/>
      <c r="N3" s="6"/>
      <c r="O3" s="6"/>
      <c r="P3" s="6"/>
      <c r="Q3" s="6"/>
      <c r="U3" s="111"/>
      <c r="W3" s="105" t="s">
        <v>2</v>
      </c>
    </row>
    <row r="4" ht="21.75" customHeight="1" spans="1:23">
      <c r="A4" s="8" t="s">
        <v>215</v>
      </c>
      <c r="B4" s="8" t="s">
        <v>140</v>
      </c>
      <c r="C4" s="8" t="s">
        <v>141</v>
      </c>
      <c r="D4" s="8" t="s">
        <v>216</v>
      </c>
      <c r="E4" s="9" t="s">
        <v>142</v>
      </c>
      <c r="F4" s="9" t="s">
        <v>143</v>
      </c>
      <c r="G4" s="9" t="s">
        <v>144</v>
      </c>
      <c r="H4" s="9" t="s">
        <v>145</v>
      </c>
      <c r="I4" s="63" t="s">
        <v>31</v>
      </c>
      <c r="J4" s="63" t="s">
        <v>217</v>
      </c>
      <c r="K4" s="63"/>
      <c r="L4" s="63"/>
      <c r="M4" s="63"/>
      <c r="N4" s="113" t="s">
        <v>147</v>
      </c>
      <c r="O4" s="113"/>
      <c r="P4" s="113"/>
      <c r="Q4" s="9" t="s">
        <v>37</v>
      </c>
      <c r="R4" s="10" t="s">
        <v>55</v>
      </c>
      <c r="S4" s="11"/>
      <c r="T4" s="11"/>
      <c r="U4" s="11"/>
      <c r="V4" s="11"/>
      <c r="W4" s="12"/>
    </row>
    <row r="5" ht="21.75" customHeight="1" spans="1:23">
      <c r="A5" s="13"/>
      <c r="B5" s="13"/>
      <c r="C5" s="13"/>
      <c r="D5" s="13"/>
      <c r="E5" s="14"/>
      <c r="F5" s="14"/>
      <c r="G5" s="14"/>
      <c r="H5" s="14"/>
      <c r="I5" s="63"/>
      <c r="J5" s="48" t="s">
        <v>34</v>
      </c>
      <c r="K5" s="48"/>
      <c r="L5" s="48" t="s">
        <v>35</v>
      </c>
      <c r="M5" s="48" t="s">
        <v>36</v>
      </c>
      <c r="N5" s="114" t="s">
        <v>34</v>
      </c>
      <c r="O5" s="114" t="s">
        <v>35</v>
      </c>
      <c r="P5" s="114" t="s">
        <v>36</v>
      </c>
      <c r="Q5" s="14"/>
      <c r="R5" s="9" t="s">
        <v>33</v>
      </c>
      <c r="S5" s="9" t="s">
        <v>44</v>
      </c>
      <c r="T5" s="9" t="s">
        <v>153</v>
      </c>
      <c r="U5" s="9" t="s">
        <v>40</v>
      </c>
      <c r="V5" s="9" t="s">
        <v>41</v>
      </c>
      <c r="W5" s="9" t="s">
        <v>42</v>
      </c>
    </row>
    <row r="6" ht="40.5" customHeight="1" spans="1:23">
      <c r="A6" s="16"/>
      <c r="B6" s="16"/>
      <c r="C6" s="16"/>
      <c r="D6" s="16"/>
      <c r="E6" s="17"/>
      <c r="F6" s="17"/>
      <c r="G6" s="17"/>
      <c r="H6" s="17"/>
      <c r="I6" s="63"/>
      <c r="J6" s="48" t="s">
        <v>33</v>
      </c>
      <c r="K6" s="48" t="s">
        <v>218</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219</v>
      </c>
      <c r="D8" s="23"/>
      <c r="E8" s="23"/>
      <c r="F8" s="23"/>
      <c r="G8" s="23"/>
      <c r="H8" s="23"/>
      <c r="I8" s="116">
        <v>46672</v>
      </c>
      <c r="J8" s="116"/>
      <c r="K8" s="116"/>
      <c r="L8" s="116"/>
      <c r="M8" s="116"/>
      <c r="N8" s="116">
        <v>46672</v>
      </c>
      <c r="O8" s="116"/>
      <c r="P8" s="116"/>
      <c r="Q8" s="116"/>
      <c r="R8" s="116"/>
      <c r="S8" s="116"/>
      <c r="T8" s="116"/>
      <c r="U8" s="89"/>
      <c r="V8" s="116"/>
      <c r="W8" s="116"/>
    </row>
    <row r="9" ht="32.9" customHeight="1" spans="1:23">
      <c r="A9" s="23" t="s">
        <v>220</v>
      </c>
      <c r="B9" s="115" t="s">
        <v>221</v>
      </c>
      <c r="C9" s="23" t="s">
        <v>219</v>
      </c>
      <c r="D9" s="23" t="s">
        <v>46</v>
      </c>
      <c r="E9" s="23" t="s">
        <v>67</v>
      </c>
      <c r="F9" s="23" t="s">
        <v>68</v>
      </c>
      <c r="G9" s="23" t="s">
        <v>158</v>
      </c>
      <c r="H9" s="23" t="s">
        <v>159</v>
      </c>
      <c r="I9" s="116">
        <v>4000</v>
      </c>
      <c r="J9" s="116"/>
      <c r="K9" s="116"/>
      <c r="L9" s="116"/>
      <c r="M9" s="116"/>
      <c r="N9" s="116">
        <v>4000</v>
      </c>
      <c r="O9" s="116"/>
      <c r="P9" s="116"/>
      <c r="Q9" s="116"/>
      <c r="R9" s="116"/>
      <c r="S9" s="116"/>
      <c r="T9" s="116"/>
      <c r="U9" s="89"/>
      <c r="V9" s="116"/>
      <c r="W9" s="116"/>
    </row>
    <row r="10" ht="32.9" customHeight="1" spans="1:23">
      <c r="A10" s="23" t="s">
        <v>220</v>
      </c>
      <c r="B10" s="115" t="s">
        <v>221</v>
      </c>
      <c r="C10" s="23" t="s">
        <v>219</v>
      </c>
      <c r="D10" s="23" t="s">
        <v>46</v>
      </c>
      <c r="E10" s="23" t="s">
        <v>67</v>
      </c>
      <c r="F10" s="23" t="s">
        <v>68</v>
      </c>
      <c r="G10" s="23" t="s">
        <v>162</v>
      </c>
      <c r="H10" s="23" t="s">
        <v>163</v>
      </c>
      <c r="I10" s="116">
        <v>28332</v>
      </c>
      <c r="J10" s="116"/>
      <c r="K10" s="116"/>
      <c r="L10" s="116"/>
      <c r="M10" s="116"/>
      <c r="N10" s="116">
        <v>28332</v>
      </c>
      <c r="O10" s="116"/>
      <c r="P10" s="116"/>
      <c r="Q10" s="116"/>
      <c r="R10" s="116"/>
      <c r="S10" s="116"/>
      <c r="T10" s="116"/>
      <c r="U10" s="89"/>
      <c r="V10" s="116"/>
      <c r="W10" s="116"/>
    </row>
    <row r="11" ht="32.9" customHeight="1" spans="1:23">
      <c r="A11" s="23" t="s">
        <v>220</v>
      </c>
      <c r="B11" s="115" t="s">
        <v>221</v>
      </c>
      <c r="C11" s="23" t="s">
        <v>219</v>
      </c>
      <c r="D11" s="23" t="s">
        <v>46</v>
      </c>
      <c r="E11" s="23" t="s">
        <v>67</v>
      </c>
      <c r="F11" s="23" t="s">
        <v>68</v>
      </c>
      <c r="G11" s="23" t="s">
        <v>222</v>
      </c>
      <c r="H11" s="23" t="s">
        <v>223</v>
      </c>
      <c r="I11" s="116">
        <v>13400</v>
      </c>
      <c r="J11" s="116"/>
      <c r="K11" s="116"/>
      <c r="L11" s="116"/>
      <c r="M11" s="116"/>
      <c r="N11" s="116">
        <v>13400</v>
      </c>
      <c r="O11" s="116"/>
      <c r="P11" s="116"/>
      <c r="Q11" s="116"/>
      <c r="R11" s="116"/>
      <c r="S11" s="116"/>
      <c r="T11" s="116"/>
      <c r="U11" s="89"/>
      <c r="V11" s="116"/>
      <c r="W11" s="116"/>
    </row>
    <row r="12" ht="32.9" customHeight="1" spans="1:23">
      <c r="A12" s="23" t="s">
        <v>220</v>
      </c>
      <c r="B12" s="115" t="s">
        <v>221</v>
      </c>
      <c r="C12" s="23" t="s">
        <v>219</v>
      </c>
      <c r="D12" s="23" t="s">
        <v>46</v>
      </c>
      <c r="E12" s="23" t="s">
        <v>67</v>
      </c>
      <c r="F12" s="23" t="s">
        <v>68</v>
      </c>
      <c r="G12" s="23" t="s">
        <v>172</v>
      </c>
      <c r="H12" s="23" t="s">
        <v>173</v>
      </c>
      <c r="I12" s="116">
        <v>940</v>
      </c>
      <c r="J12" s="116"/>
      <c r="K12" s="116"/>
      <c r="L12" s="116"/>
      <c r="M12" s="116"/>
      <c r="N12" s="116">
        <v>940</v>
      </c>
      <c r="O12" s="116"/>
      <c r="P12" s="116"/>
      <c r="Q12" s="116"/>
      <c r="R12" s="116"/>
      <c r="S12" s="116"/>
      <c r="T12" s="116"/>
      <c r="U12" s="89"/>
      <c r="V12" s="116"/>
      <c r="W12" s="116"/>
    </row>
    <row r="13" ht="32.9" customHeight="1" spans="1:23">
      <c r="A13" s="23"/>
      <c r="B13" s="23"/>
      <c r="C13" s="23" t="s">
        <v>224</v>
      </c>
      <c r="D13" s="23"/>
      <c r="E13" s="23"/>
      <c r="F13" s="23"/>
      <c r="G13" s="23"/>
      <c r="H13" s="23"/>
      <c r="I13" s="116">
        <v>27990</v>
      </c>
      <c r="J13" s="116"/>
      <c r="K13" s="116"/>
      <c r="L13" s="116"/>
      <c r="M13" s="116"/>
      <c r="N13" s="116">
        <v>27990</v>
      </c>
      <c r="O13" s="116"/>
      <c r="P13" s="116"/>
      <c r="Q13" s="116"/>
      <c r="R13" s="116"/>
      <c r="S13" s="116"/>
      <c r="T13" s="116"/>
      <c r="U13" s="89"/>
      <c r="V13" s="116"/>
      <c r="W13" s="116"/>
    </row>
    <row r="14" ht="32.9" customHeight="1" spans="1:23">
      <c r="A14" s="23" t="s">
        <v>225</v>
      </c>
      <c r="B14" s="115" t="s">
        <v>226</v>
      </c>
      <c r="C14" s="23" t="s">
        <v>224</v>
      </c>
      <c r="D14" s="23" t="s">
        <v>46</v>
      </c>
      <c r="E14" s="23" t="s">
        <v>73</v>
      </c>
      <c r="F14" s="23" t="s">
        <v>74</v>
      </c>
      <c r="G14" s="23" t="s">
        <v>162</v>
      </c>
      <c r="H14" s="23" t="s">
        <v>163</v>
      </c>
      <c r="I14" s="116">
        <v>27990</v>
      </c>
      <c r="J14" s="116"/>
      <c r="K14" s="116"/>
      <c r="L14" s="116"/>
      <c r="M14" s="116"/>
      <c r="N14" s="116">
        <v>27990</v>
      </c>
      <c r="O14" s="116"/>
      <c r="P14" s="116"/>
      <c r="Q14" s="116"/>
      <c r="R14" s="116"/>
      <c r="S14" s="116"/>
      <c r="T14" s="116"/>
      <c r="U14" s="89"/>
      <c r="V14" s="116"/>
      <c r="W14" s="116"/>
    </row>
    <row r="15" ht="32.9" customHeight="1" spans="1:23">
      <c r="A15" s="23"/>
      <c r="B15" s="23"/>
      <c r="C15" s="23" t="s">
        <v>227</v>
      </c>
      <c r="D15" s="23"/>
      <c r="E15" s="23"/>
      <c r="F15" s="23"/>
      <c r="G15" s="23"/>
      <c r="H15" s="23"/>
      <c r="I15" s="116">
        <v>630000</v>
      </c>
      <c r="J15" s="116">
        <v>630000</v>
      </c>
      <c r="K15" s="116"/>
      <c r="L15" s="116"/>
      <c r="M15" s="116"/>
      <c r="N15" s="116"/>
      <c r="O15" s="116"/>
      <c r="P15" s="116"/>
      <c r="Q15" s="116"/>
      <c r="R15" s="116"/>
      <c r="S15" s="116"/>
      <c r="T15" s="116"/>
      <c r="U15" s="89"/>
      <c r="V15" s="116"/>
      <c r="W15" s="116"/>
    </row>
    <row r="16" ht="32.9" customHeight="1" spans="1:23">
      <c r="A16" s="23" t="s">
        <v>228</v>
      </c>
      <c r="B16" s="115" t="s">
        <v>229</v>
      </c>
      <c r="C16" s="23" t="s">
        <v>227</v>
      </c>
      <c r="D16" s="23" t="s">
        <v>46</v>
      </c>
      <c r="E16" s="23" t="s">
        <v>73</v>
      </c>
      <c r="F16" s="23" t="s">
        <v>74</v>
      </c>
      <c r="G16" s="23" t="s">
        <v>164</v>
      </c>
      <c r="H16" s="23" t="s">
        <v>165</v>
      </c>
      <c r="I16" s="116">
        <v>630000</v>
      </c>
      <c r="J16" s="116">
        <v>630000</v>
      </c>
      <c r="K16" s="116"/>
      <c r="L16" s="116"/>
      <c r="M16" s="116"/>
      <c r="N16" s="116"/>
      <c r="O16" s="116"/>
      <c r="P16" s="116"/>
      <c r="Q16" s="116"/>
      <c r="R16" s="116"/>
      <c r="S16" s="116"/>
      <c r="T16" s="116"/>
      <c r="U16" s="89"/>
      <c r="V16" s="116"/>
      <c r="W16" s="116"/>
    </row>
    <row r="17" ht="32.9" customHeight="1" spans="1:23">
      <c r="A17" s="23"/>
      <c r="B17" s="23"/>
      <c r="C17" s="23" t="s">
        <v>230</v>
      </c>
      <c r="D17" s="23"/>
      <c r="E17" s="23"/>
      <c r="F17" s="23"/>
      <c r="G17" s="23"/>
      <c r="H17" s="23"/>
      <c r="I17" s="116">
        <v>1170000</v>
      </c>
      <c r="J17" s="116">
        <v>1170000</v>
      </c>
      <c r="K17" s="116">
        <v>1170000</v>
      </c>
      <c r="L17" s="116"/>
      <c r="M17" s="116"/>
      <c r="N17" s="116"/>
      <c r="O17" s="116"/>
      <c r="P17" s="116"/>
      <c r="Q17" s="116"/>
      <c r="R17" s="116"/>
      <c r="S17" s="116"/>
      <c r="T17" s="116"/>
      <c r="U17" s="89"/>
      <c r="V17" s="116"/>
      <c r="W17" s="116"/>
    </row>
    <row r="18" ht="32.9" customHeight="1" spans="1:23">
      <c r="A18" s="23" t="s">
        <v>225</v>
      </c>
      <c r="B18" s="115" t="s">
        <v>231</v>
      </c>
      <c r="C18" s="23" t="s">
        <v>230</v>
      </c>
      <c r="D18" s="23" t="s">
        <v>46</v>
      </c>
      <c r="E18" s="23" t="s">
        <v>73</v>
      </c>
      <c r="F18" s="23" t="s">
        <v>74</v>
      </c>
      <c r="G18" s="23" t="s">
        <v>164</v>
      </c>
      <c r="H18" s="23" t="s">
        <v>165</v>
      </c>
      <c r="I18" s="116">
        <v>1032000</v>
      </c>
      <c r="J18" s="116">
        <v>1032000</v>
      </c>
      <c r="K18" s="116">
        <v>1032000</v>
      </c>
      <c r="L18" s="116"/>
      <c r="M18" s="116"/>
      <c r="N18" s="116"/>
      <c r="O18" s="116"/>
      <c r="P18" s="116"/>
      <c r="Q18" s="116"/>
      <c r="R18" s="116"/>
      <c r="S18" s="116"/>
      <c r="T18" s="116"/>
      <c r="U18" s="89"/>
      <c r="V18" s="116"/>
      <c r="W18" s="116"/>
    </row>
    <row r="19" ht="32.9" customHeight="1" spans="1:23">
      <c r="A19" s="23" t="s">
        <v>225</v>
      </c>
      <c r="B19" s="115" t="s">
        <v>231</v>
      </c>
      <c r="C19" s="23" t="s">
        <v>230</v>
      </c>
      <c r="D19" s="23" t="s">
        <v>46</v>
      </c>
      <c r="E19" s="23" t="s">
        <v>73</v>
      </c>
      <c r="F19" s="23" t="s">
        <v>74</v>
      </c>
      <c r="G19" s="23" t="s">
        <v>232</v>
      </c>
      <c r="H19" s="23" t="s">
        <v>233</v>
      </c>
      <c r="I19" s="116">
        <v>98000</v>
      </c>
      <c r="J19" s="116">
        <v>98000</v>
      </c>
      <c r="K19" s="116">
        <v>98000</v>
      </c>
      <c r="L19" s="116"/>
      <c r="M19" s="116"/>
      <c r="N19" s="116"/>
      <c r="O19" s="116"/>
      <c r="P19" s="116"/>
      <c r="Q19" s="116"/>
      <c r="R19" s="116"/>
      <c r="S19" s="116"/>
      <c r="T19" s="116"/>
      <c r="U19" s="89"/>
      <c r="V19" s="116"/>
      <c r="W19" s="116"/>
    </row>
    <row r="20" ht="32.9" customHeight="1" spans="1:23">
      <c r="A20" s="23" t="s">
        <v>225</v>
      </c>
      <c r="B20" s="115" t="s">
        <v>231</v>
      </c>
      <c r="C20" s="23" t="s">
        <v>230</v>
      </c>
      <c r="D20" s="23" t="s">
        <v>46</v>
      </c>
      <c r="E20" s="23" t="s">
        <v>73</v>
      </c>
      <c r="F20" s="23" t="s">
        <v>74</v>
      </c>
      <c r="G20" s="23" t="s">
        <v>172</v>
      </c>
      <c r="H20" s="23" t="s">
        <v>173</v>
      </c>
      <c r="I20" s="116">
        <v>40000</v>
      </c>
      <c r="J20" s="116">
        <v>40000</v>
      </c>
      <c r="K20" s="116">
        <v>40000</v>
      </c>
      <c r="L20" s="116"/>
      <c r="M20" s="116"/>
      <c r="N20" s="116"/>
      <c r="O20" s="116"/>
      <c r="P20" s="116"/>
      <c r="Q20" s="116"/>
      <c r="R20" s="116"/>
      <c r="S20" s="116"/>
      <c r="T20" s="116"/>
      <c r="U20" s="89"/>
      <c r="V20" s="116"/>
      <c r="W20" s="116"/>
    </row>
    <row r="21" ht="32.9" customHeight="1" spans="1:23">
      <c r="A21" s="23"/>
      <c r="B21" s="23"/>
      <c r="C21" s="23" t="s">
        <v>234</v>
      </c>
      <c r="D21" s="23"/>
      <c r="E21" s="23"/>
      <c r="F21" s="23"/>
      <c r="G21" s="23"/>
      <c r="H21" s="23"/>
      <c r="I21" s="116">
        <v>2660000</v>
      </c>
      <c r="J21" s="116">
        <v>2000000</v>
      </c>
      <c r="K21" s="116">
        <v>2000000</v>
      </c>
      <c r="L21" s="116"/>
      <c r="M21" s="116"/>
      <c r="N21" s="116"/>
      <c r="O21" s="116"/>
      <c r="P21" s="116"/>
      <c r="Q21" s="116"/>
      <c r="R21" s="116">
        <v>660000</v>
      </c>
      <c r="S21" s="116"/>
      <c r="T21" s="116"/>
      <c r="U21" s="89">
        <v>660000</v>
      </c>
      <c r="V21" s="116"/>
      <c r="W21" s="116"/>
    </row>
    <row r="22" ht="32.9" customHeight="1" spans="1:23">
      <c r="A22" s="23" t="s">
        <v>225</v>
      </c>
      <c r="B22" s="115" t="s">
        <v>235</v>
      </c>
      <c r="C22" s="23" t="s">
        <v>234</v>
      </c>
      <c r="D22" s="23" t="s">
        <v>46</v>
      </c>
      <c r="E22" s="23" t="s">
        <v>73</v>
      </c>
      <c r="F22" s="23" t="s">
        <v>74</v>
      </c>
      <c r="G22" s="23" t="s">
        <v>158</v>
      </c>
      <c r="H22" s="23" t="s">
        <v>159</v>
      </c>
      <c r="I22" s="116">
        <v>411500</v>
      </c>
      <c r="J22" s="116">
        <v>69500</v>
      </c>
      <c r="K22" s="116">
        <v>69500</v>
      </c>
      <c r="L22" s="116"/>
      <c r="M22" s="116"/>
      <c r="N22" s="116"/>
      <c r="O22" s="116"/>
      <c r="P22" s="116"/>
      <c r="Q22" s="116"/>
      <c r="R22" s="116">
        <v>342000</v>
      </c>
      <c r="S22" s="116"/>
      <c r="T22" s="116"/>
      <c r="U22" s="89">
        <v>342000</v>
      </c>
      <c r="V22" s="116"/>
      <c r="W22" s="116"/>
    </row>
    <row r="23" ht="32.9" customHeight="1" spans="1:23">
      <c r="A23" s="23" t="s">
        <v>225</v>
      </c>
      <c r="B23" s="115" t="s">
        <v>235</v>
      </c>
      <c r="C23" s="23" t="s">
        <v>234</v>
      </c>
      <c r="D23" s="23" t="s">
        <v>46</v>
      </c>
      <c r="E23" s="23" t="s">
        <v>73</v>
      </c>
      <c r="F23" s="23" t="s">
        <v>74</v>
      </c>
      <c r="G23" s="23" t="s">
        <v>160</v>
      </c>
      <c r="H23" s="23" t="s">
        <v>161</v>
      </c>
      <c r="I23" s="116">
        <v>18000</v>
      </c>
      <c r="J23" s="116">
        <v>10000</v>
      </c>
      <c r="K23" s="116">
        <v>10000</v>
      </c>
      <c r="L23" s="116"/>
      <c r="M23" s="116"/>
      <c r="N23" s="116"/>
      <c r="O23" s="116"/>
      <c r="P23" s="116"/>
      <c r="Q23" s="116"/>
      <c r="R23" s="116">
        <v>8000</v>
      </c>
      <c r="S23" s="116"/>
      <c r="T23" s="116"/>
      <c r="U23" s="89">
        <v>8000</v>
      </c>
      <c r="V23" s="116"/>
      <c r="W23" s="116"/>
    </row>
    <row r="24" ht="32.9" customHeight="1" spans="1:23">
      <c r="A24" s="23" t="s">
        <v>225</v>
      </c>
      <c r="B24" s="115" t="s">
        <v>235</v>
      </c>
      <c r="C24" s="23" t="s">
        <v>234</v>
      </c>
      <c r="D24" s="23" t="s">
        <v>46</v>
      </c>
      <c r="E24" s="23" t="s">
        <v>73</v>
      </c>
      <c r="F24" s="23" t="s">
        <v>74</v>
      </c>
      <c r="G24" s="23" t="s">
        <v>162</v>
      </c>
      <c r="H24" s="23" t="s">
        <v>163</v>
      </c>
      <c r="I24" s="116">
        <v>207600</v>
      </c>
      <c r="J24" s="116">
        <v>147600</v>
      </c>
      <c r="K24" s="116">
        <v>147600</v>
      </c>
      <c r="L24" s="116"/>
      <c r="M24" s="116"/>
      <c r="N24" s="116"/>
      <c r="O24" s="116"/>
      <c r="P24" s="116"/>
      <c r="Q24" s="116"/>
      <c r="R24" s="116">
        <v>60000</v>
      </c>
      <c r="S24" s="116"/>
      <c r="T24" s="116"/>
      <c r="U24" s="89">
        <v>60000</v>
      </c>
      <c r="V24" s="116"/>
      <c r="W24" s="116"/>
    </row>
    <row r="25" ht="32.9" customHeight="1" spans="1:23">
      <c r="A25" s="23" t="s">
        <v>225</v>
      </c>
      <c r="B25" s="115" t="s">
        <v>235</v>
      </c>
      <c r="C25" s="23" t="s">
        <v>234</v>
      </c>
      <c r="D25" s="23" t="s">
        <v>46</v>
      </c>
      <c r="E25" s="23" t="s">
        <v>73</v>
      </c>
      <c r="F25" s="23" t="s">
        <v>74</v>
      </c>
      <c r="G25" s="23" t="s">
        <v>164</v>
      </c>
      <c r="H25" s="23" t="s">
        <v>165</v>
      </c>
      <c r="I25" s="116">
        <v>993000</v>
      </c>
      <c r="J25" s="116">
        <v>843000</v>
      </c>
      <c r="K25" s="116">
        <v>843000</v>
      </c>
      <c r="L25" s="116"/>
      <c r="M25" s="116"/>
      <c r="N25" s="116"/>
      <c r="O25" s="116"/>
      <c r="P25" s="116"/>
      <c r="Q25" s="116"/>
      <c r="R25" s="116">
        <v>150000</v>
      </c>
      <c r="S25" s="116"/>
      <c r="T25" s="116"/>
      <c r="U25" s="89">
        <v>150000</v>
      </c>
      <c r="V25" s="116"/>
      <c r="W25" s="116"/>
    </row>
    <row r="26" ht="32.9" customHeight="1" spans="1:23">
      <c r="A26" s="23" t="s">
        <v>225</v>
      </c>
      <c r="B26" s="115" t="s">
        <v>235</v>
      </c>
      <c r="C26" s="23" t="s">
        <v>234</v>
      </c>
      <c r="D26" s="23" t="s">
        <v>46</v>
      </c>
      <c r="E26" s="23" t="s">
        <v>73</v>
      </c>
      <c r="F26" s="23" t="s">
        <v>74</v>
      </c>
      <c r="G26" s="23" t="s">
        <v>232</v>
      </c>
      <c r="H26" s="23" t="s">
        <v>233</v>
      </c>
      <c r="I26" s="116">
        <v>16000</v>
      </c>
      <c r="J26" s="116">
        <v>16000</v>
      </c>
      <c r="K26" s="116">
        <v>16000</v>
      </c>
      <c r="L26" s="116"/>
      <c r="M26" s="116"/>
      <c r="N26" s="116"/>
      <c r="O26" s="116"/>
      <c r="P26" s="116"/>
      <c r="Q26" s="116"/>
      <c r="R26" s="116"/>
      <c r="S26" s="116"/>
      <c r="T26" s="116"/>
      <c r="U26" s="89"/>
      <c r="V26" s="116"/>
      <c r="W26" s="116"/>
    </row>
    <row r="27" ht="32.9" customHeight="1" spans="1:23">
      <c r="A27" s="23" t="s">
        <v>225</v>
      </c>
      <c r="B27" s="115" t="s">
        <v>235</v>
      </c>
      <c r="C27" s="23" t="s">
        <v>234</v>
      </c>
      <c r="D27" s="23" t="s">
        <v>46</v>
      </c>
      <c r="E27" s="23" t="s">
        <v>73</v>
      </c>
      <c r="F27" s="23" t="s">
        <v>74</v>
      </c>
      <c r="G27" s="23" t="s">
        <v>236</v>
      </c>
      <c r="H27" s="23" t="s">
        <v>237</v>
      </c>
      <c r="I27" s="116">
        <v>432300</v>
      </c>
      <c r="J27" s="116">
        <v>432300</v>
      </c>
      <c r="K27" s="116">
        <v>432300</v>
      </c>
      <c r="L27" s="116"/>
      <c r="M27" s="116"/>
      <c r="N27" s="116"/>
      <c r="O27" s="116"/>
      <c r="P27" s="116"/>
      <c r="Q27" s="116"/>
      <c r="R27" s="116"/>
      <c r="S27" s="116"/>
      <c r="T27" s="116"/>
      <c r="U27" s="89"/>
      <c r="V27" s="116"/>
      <c r="W27" s="116"/>
    </row>
    <row r="28" ht="32.9" customHeight="1" spans="1:23">
      <c r="A28" s="23" t="s">
        <v>225</v>
      </c>
      <c r="B28" s="115" t="s">
        <v>235</v>
      </c>
      <c r="C28" s="23" t="s">
        <v>234</v>
      </c>
      <c r="D28" s="23" t="s">
        <v>46</v>
      </c>
      <c r="E28" s="23" t="s">
        <v>73</v>
      </c>
      <c r="F28" s="23" t="s">
        <v>74</v>
      </c>
      <c r="G28" s="23" t="s">
        <v>222</v>
      </c>
      <c r="H28" s="23" t="s">
        <v>223</v>
      </c>
      <c r="I28" s="116">
        <v>316200</v>
      </c>
      <c r="J28" s="116">
        <v>316200</v>
      </c>
      <c r="K28" s="116">
        <v>316200</v>
      </c>
      <c r="L28" s="116"/>
      <c r="M28" s="116"/>
      <c r="N28" s="116"/>
      <c r="O28" s="116"/>
      <c r="P28" s="116"/>
      <c r="Q28" s="116"/>
      <c r="R28" s="116"/>
      <c r="S28" s="116"/>
      <c r="T28" s="116"/>
      <c r="U28" s="89"/>
      <c r="V28" s="116"/>
      <c r="W28" s="116"/>
    </row>
    <row r="29" ht="32.9" customHeight="1" spans="1:23">
      <c r="A29" s="23" t="s">
        <v>225</v>
      </c>
      <c r="B29" s="115" t="s">
        <v>235</v>
      </c>
      <c r="C29" s="23" t="s">
        <v>234</v>
      </c>
      <c r="D29" s="23" t="s">
        <v>46</v>
      </c>
      <c r="E29" s="23" t="s">
        <v>73</v>
      </c>
      <c r="F29" s="23" t="s">
        <v>74</v>
      </c>
      <c r="G29" s="23" t="s">
        <v>172</v>
      </c>
      <c r="H29" s="23" t="s">
        <v>173</v>
      </c>
      <c r="I29" s="116">
        <v>265400</v>
      </c>
      <c r="J29" s="116">
        <v>165400</v>
      </c>
      <c r="K29" s="116">
        <v>165400</v>
      </c>
      <c r="L29" s="116"/>
      <c r="M29" s="116"/>
      <c r="N29" s="116"/>
      <c r="O29" s="116"/>
      <c r="P29" s="116"/>
      <c r="Q29" s="116"/>
      <c r="R29" s="116">
        <v>100000</v>
      </c>
      <c r="S29" s="116"/>
      <c r="T29" s="116"/>
      <c r="U29" s="89">
        <v>100000</v>
      </c>
      <c r="V29" s="116"/>
      <c r="W29" s="116"/>
    </row>
    <row r="30" ht="32.9" customHeight="1" spans="1:23">
      <c r="A30" s="23"/>
      <c r="B30" s="23"/>
      <c r="C30" s="23" t="s">
        <v>238</v>
      </c>
      <c r="D30" s="23"/>
      <c r="E30" s="23"/>
      <c r="F30" s="23"/>
      <c r="G30" s="23"/>
      <c r="H30" s="23"/>
      <c r="I30" s="116">
        <v>80000</v>
      </c>
      <c r="J30" s="116">
        <v>80000</v>
      </c>
      <c r="K30" s="116">
        <v>80000</v>
      </c>
      <c r="L30" s="116"/>
      <c r="M30" s="116"/>
      <c r="N30" s="116"/>
      <c r="O30" s="116"/>
      <c r="P30" s="116"/>
      <c r="Q30" s="116"/>
      <c r="R30" s="116"/>
      <c r="S30" s="116"/>
      <c r="T30" s="116"/>
      <c r="U30" s="89"/>
      <c r="V30" s="116"/>
      <c r="W30" s="116"/>
    </row>
    <row r="31" ht="32.9" customHeight="1" spans="1:23">
      <c r="A31" s="23" t="s">
        <v>220</v>
      </c>
      <c r="B31" s="115" t="s">
        <v>239</v>
      </c>
      <c r="C31" s="23" t="s">
        <v>238</v>
      </c>
      <c r="D31" s="23" t="s">
        <v>46</v>
      </c>
      <c r="E31" s="23" t="s">
        <v>67</v>
      </c>
      <c r="F31" s="23" t="s">
        <v>68</v>
      </c>
      <c r="G31" s="23" t="s">
        <v>158</v>
      </c>
      <c r="H31" s="23" t="s">
        <v>159</v>
      </c>
      <c r="I31" s="116">
        <v>4000</v>
      </c>
      <c r="J31" s="116">
        <v>4000</v>
      </c>
      <c r="K31" s="116">
        <v>4000</v>
      </c>
      <c r="L31" s="116"/>
      <c r="M31" s="116"/>
      <c r="N31" s="116"/>
      <c r="O31" s="116"/>
      <c r="P31" s="116"/>
      <c r="Q31" s="116"/>
      <c r="R31" s="116"/>
      <c r="S31" s="116"/>
      <c r="T31" s="116"/>
      <c r="U31" s="89"/>
      <c r="V31" s="116"/>
      <c r="W31" s="116"/>
    </row>
    <row r="32" ht="32.9" customHeight="1" spans="1:23">
      <c r="A32" s="23" t="s">
        <v>220</v>
      </c>
      <c r="B32" s="115" t="s">
        <v>239</v>
      </c>
      <c r="C32" s="23" t="s">
        <v>238</v>
      </c>
      <c r="D32" s="23" t="s">
        <v>46</v>
      </c>
      <c r="E32" s="23" t="s">
        <v>67</v>
      </c>
      <c r="F32" s="23" t="s">
        <v>68</v>
      </c>
      <c r="G32" s="23" t="s">
        <v>162</v>
      </c>
      <c r="H32" s="23" t="s">
        <v>163</v>
      </c>
      <c r="I32" s="116">
        <v>35060</v>
      </c>
      <c r="J32" s="116">
        <v>35060</v>
      </c>
      <c r="K32" s="116">
        <v>35060</v>
      </c>
      <c r="L32" s="116"/>
      <c r="M32" s="116"/>
      <c r="N32" s="116"/>
      <c r="O32" s="116"/>
      <c r="P32" s="116"/>
      <c r="Q32" s="116"/>
      <c r="R32" s="116"/>
      <c r="S32" s="116"/>
      <c r="T32" s="116"/>
      <c r="U32" s="89"/>
      <c r="V32" s="116"/>
      <c r="W32" s="116"/>
    </row>
    <row r="33" ht="32.9" customHeight="1" spans="1:23">
      <c r="A33" s="23" t="s">
        <v>220</v>
      </c>
      <c r="B33" s="115" t="s">
        <v>239</v>
      </c>
      <c r="C33" s="23" t="s">
        <v>238</v>
      </c>
      <c r="D33" s="23" t="s">
        <v>46</v>
      </c>
      <c r="E33" s="23" t="s">
        <v>67</v>
      </c>
      <c r="F33" s="23" t="s">
        <v>68</v>
      </c>
      <c r="G33" s="23" t="s">
        <v>168</v>
      </c>
      <c r="H33" s="23" t="s">
        <v>169</v>
      </c>
      <c r="I33" s="116">
        <v>40000</v>
      </c>
      <c r="J33" s="116">
        <v>40000</v>
      </c>
      <c r="K33" s="116">
        <v>40000</v>
      </c>
      <c r="L33" s="116"/>
      <c r="M33" s="116"/>
      <c r="N33" s="116"/>
      <c r="O33" s="116"/>
      <c r="P33" s="116"/>
      <c r="Q33" s="116"/>
      <c r="R33" s="116"/>
      <c r="S33" s="116"/>
      <c r="T33" s="116"/>
      <c r="U33" s="89"/>
      <c r="V33" s="116"/>
      <c r="W33" s="116"/>
    </row>
    <row r="34" ht="32.9" customHeight="1" spans="1:23">
      <c r="A34" s="23" t="s">
        <v>220</v>
      </c>
      <c r="B34" s="115" t="s">
        <v>239</v>
      </c>
      <c r="C34" s="23" t="s">
        <v>238</v>
      </c>
      <c r="D34" s="23" t="s">
        <v>46</v>
      </c>
      <c r="E34" s="23" t="s">
        <v>67</v>
      </c>
      <c r="F34" s="23" t="s">
        <v>68</v>
      </c>
      <c r="G34" s="23" t="s">
        <v>172</v>
      </c>
      <c r="H34" s="23" t="s">
        <v>173</v>
      </c>
      <c r="I34" s="116">
        <v>940</v>
      </c>
      <c r="J34" s="116">
        <v>940</v>
      </c>
      <c r="K34" s="116">
        <v>940</v>
      </c>
      <c r="L34" s="116"/>
      <c r="M34" s="116"/>
      <c r="N34" s="116"/>
      <c r="O34" s="116"/>
      <c r="P34" s="116"/>
      <c r="Q34" s="116"/>
      <c r="R34" s="116"/>
      <c r="S34" s="116"/>
      <c r="T34" s="116"/>
      <c r="U34" s="89"/>
      <c r="V34" s="116"/>
      <c r="W34" s="116"/>
    </row>
    <row r="35" ht="32.9" customHeight="1" spans="1:23">
      <c r="A35" s="23"/>
      <c r="B35" s="23"/>
      <c r="C35" s="23" t="s">
        <v>240</v>
      </c>
      <c r="D35" s="23"/>
      <c r="E35" s="23"/>
      <c r="F35" s="23"/>
      <c r="G35" s="23"/>
      <c r="H35" s="23"/>
      <c r="I35" s="116">
        <v>440000</v>
      </c>
      <c r="J35" s="116">
        <v>440000</v>
      </c>
      <c r="K35" s="116">
        <v>440000</v>
      </c>
      <c r="L35" s="116"/>
      <c r="M35" s="116"/>
      <c r="N35" s="116"/>
      <c r="O35" s="116"/>
      <c r="P35" s="116"/>
      <c r="Q35" s="116"/>
      <c r="R35" s="116"/>
      <c r="S35" s="116"/>
      <c r="T35" s="116"/>
      <c r="U35" s="89"/>
      <c r="V35" s="116"/>
      <c r="W35" s="116"/>
    </row>
    <row r="36" ht="32.9" customHeight="1" spans="1:23">
      <c r="A36" s="23" t="s">
        <v>225</v>
      </c>
      <c r="B36" s="115" t="s">
        <v>241</v>
      </c>
      <c r="C36" s="23" t="s">
        <v>240</v>
      </c>
      <c r="D36" s="23" t="s">
        <v>46</v>
      </c>
      <c r="E36" s="23" t="s">
        <v>73</v>
      </c>
      <c r="F36" s="23" t="s">
        <v>74</v>
      </c>
      <c r="G36" s="23" t="s">
        <v>164</v>
      </c>
      <c r="H36" s="23" t="s">
        <v>165</v>
      </c>
      <c r="I36" s="116">
        <v>340000</v>
      </c>
      <c r="J36" s="116">
        <v>340000</v>
      </c>
      <c r="K36" s="116">
        <v>340000</v>
      </c>
      <c r="L36" s="116"/>
      <c r="M36" s="116"/>
      <c r="N36" s="116"/>
      <c r="O36" s="116"/>
      <c r="P36" s="116"/>
      <c r="Q36" s="116"/>
      <c r="R36" s="116"/>
      <c r="S36" s="116"/>
      <c r="T36" s="116"/>
      <c r="U36" s="89"/>
      <c r="V36" s="116"/>
      <c r="W36" s="116"/>
    </row>
    <row r="37" ht="32.9" customHeight="1" spans="1:23">
      <c r="A37" s="23" t="s">
        <v>225</v>
      </c>
      <c r="B37" s="115" t="s">
        <v>241</v>
      </c>
      <c r="C37" s="23" t="s">
        <v>240</v>
      </c>
      <c r="D37" s="23" t="s">
        <v>46</v>
      </c>
      <c r="E37" s="23" t="s">
        <v>73</v>
      </c>
      <c r="F37" s="23" t="s">
        <v>74</v>
      </c>
      <c r="G37" s="23" t="s">
        <v>242</v>
      </c>
      <c r="H37" s="23" t="s">
        <v>243</v>
      </c>
      <c r="I37" s="116">
        <v>100000</v>
      </c>
      <c r="J37" s="116">
        <v>100000</v>
      </c>
      <c r="K37" s="116">
        <v>100000</v>
      </c>
      <c r="L37" s="116"/>
      <c r="M37" s="116"/>
      <c r="N37" s="116"/>
      <c r="O37" s="116"/>
      <c r="P37" s="116"/>
      <c r="Q37" s="116"/>
      <c r="R37" s="116"/>
      <c r="S37" s="116"/>
      <c r="T37" s="116"/>
      <c r="U37" s="89"/>
      <c r="V37" s="116"/>
      <c r="W37" s="116"/>
    </row>
    <row r="38" ht="32.9" customHeight="1" spans="1:23">
      <c r="A38" s="23"/>
      <c r="B38" s="23"/>
      <c r="C38" s="23" t="s">
        <v>244</v>
      </c>
      <c r="D38" s="23"/>
      <c r="E38" s="23"/>
      <c r="F38" s="23"/>
      <c r="G38" s="23"/>
      <c r="H38" s="23"/>
      <c r="I38" s="116">
        <v>112890</v>
      </c>
      <c r="J38" s="116">
        <v>112890</v>
      </c>
      <c r="K38" s="116">
        <v>112890</v>
      </c>
      <c r="L38" s="116"/>
      <c r="M38" s="116"/>
      <c r="N38" s="116"/>
      <c r="O38" s="116"/>
      <c r="P38" s="116"/>
      <c r="Q38" s="116"/>
      <c r="R38" s="116"/>
      <c r="S38" s="116"/>
      <c r="T38" s="116"/>
      <c r="U38" s="89"/>
      <c r="V38" s="116"/>
      <c r="W38" s="116"/>
    </row>
    <row r="39" ht="32.9" customHeight="1" spans="1:23">
      <c r="A39" s="23" t="s">
        <v>245</v>
      </c>
      <c r="B39" s="115" t="s">
        <v>246</v>
      </c>
      <c r="C39" s="23" t="s">
        <v>244</v>
      </c>
      <c r="D39" s="23" t="s">
        <v>46</v>
      </c>
      <c r="E39" s="23" t="s">
        <v>73</v>
      </c>
      <c r="F39" s="23" t="s">
        <v>74</v>
      </c>
      <c r="G39" s="23" t="s">
        <v>247</v>
      </c>
      <c r="H39" s="23" t="s">
        <v>248</v>
      </c>
      <c r="I39" s="116">
        <v>112890</v>
      </c>
      <c r="J39" s="116">
        <v>112890</v>
      </c>
      <c r="K39" s="116">
        <v>112890</v>
      </c>
      <c r="L39" s="116"/>
      <c r="M39" s="116"/>
      <c r="N39" s="116"/>
      <c r="O39" s="116"/>
      <c r="P39" s="116"/>
      <c r="Q39" s="116"/>
      <c r="R39" s="116"/>
      <c r="S39" s="116"/>
      <c r="T39" s="116"/>
      <c r="U39" s="89"/>
      <c r="V39" s="116"/>
      <c r="W39" s="116"/>
    </row>
    <row r="40" ht="32.9" customHeight="1" spans="1:23">
      <c r="A40" s="23"/>
      <c r="B40" s="23"/>
      <c r="C40" s="23" t="s">
        <v>249</v>
      </c>
      <c r="D40" s="23"/>
      <c r="E40" s="23"/>
      <c r="F40" s="23"/>
      <c r="G40" s="23"/>
      <c r="H40" s="23"/>
      <c r="I40" s="116">
        <v>156800</v>
      </c>
      <c r="J40" s="116">
        <v>156800</v>
      </c>
      <c r="K40" s="116">
        <v>156800</v>
      </c>
      <c r="L40" s="116"/>
      <c r="M40" s="116"/>
      <c r="N40" s="116"/>
      <c r="O40" s="116"/>
      <c r="P40" s="116"/>
      <c r="Q40" s="116"/>
      <c r="R40" s="116"/>
      <c r="S40" s="116"/>
      <c r="T40" s="116"/>
      <c r="U40" s="89"/>
      <c r="V40" s="116"/>
      <c r="W40" s="116"/>
    </row>
    <row r="41" ht="32.9" customHeight="1" spans="1:23">
      <c r="A41" s="23" t="s">
        <v>225</v>
      </c>
      <c r="B41" s="115" t="s">
        <v>250</v>
      </c>
      <c r="C41" s="23" t="s">
        <v>249</v>
      </c>
      <c r="D41" s="23" t="s">
        <v>46</v>
      </c>
      <c r="E41" s="23" t="s">
        <v>73</v>
      </c>
      <c r="F41" s="23" t="s">
        <v>74</v>
      </c>
      <c r="G41" s="23" t="s">
        <v>164</v>
      </c>
      <c r="H41" s="23" t="s">
        <v>165</v>
      </c>
      <c r="I41" s="116">
        <v>156800</v>
      </c>
      <c r="J41" s="116">
        <v>156800</v>
      </c>
      <c r="K41" s="116">
        <v>156800</v>
      </c>
      <c r="L41" s="116"/>
      <c r="M41" s="116"/>
      <c r="N41" s="116"/>
      <c r="O41" s="116"/>
      <c r="P41" s="116"/>
      <c r="Q41" s="116"/>
      <c r="R41" s="116"/>
      <c r="S41" s="116"/>
      <c r="T41" s="116"/>
      <c r="U41" s="89"/>
      <c r="V41" s="116"/>
      <c r="W41" s="116"/>
    </row>
    <row r="42" ht="32.9" customHeight="1" spans="1:23">
      <c r="A42" s="23"/>
      <c r="B42" s="23"/>
      <c r="C42" s="23" t="s">
        <v>251</v>
      </c>
      <c r="D42" s="23"/>
      <c r="E42" s="23"/>
      <c r="F42" s="23"/>
      <c r="G42" s="23"/>
      <c r="H42" s="23"/>
      <c r="I42" s="116">
        <v>36000</v>
      </c>
      <c r="J42" s="116"/>
      <c r="K42" s="116"/>
      <c r="L42" s="116"/>
      <c r="M42" s="116"/>
      <c r="N42" s="116"/>
      <c r="O42" s="116"/>
      <c r="P42" s="116"/>
      <c r="Q42" s="116"/>
      <c r="R42" s="116">
        <v>36000</v>
      </c>
      <c r="S42" s="116"/>
      <c r="T42" s="116">
        <v>36000</v>
      </c>
      <c r="U42" s="89"/>
      <c r="V42" s="116"/>
      <c r="W42" s="116"/>
    </row>
    <row r="43" ht="32.9" customHeight="1" spans="1:23">
      <c r="A43" s="23" t="s">
        <v>201</v>
      </c>
      <c r="B43" s="115" t="s">
        <v>252</v>
      </c>
      <c r="C43" s="23" t="s">
        <v>251</v>
      </c>
      <c r="D43" s="23" t="s">
        <v>49</v>
      </c>
      <c r="E43" s="23" t="s">
        <v>73</v>
      </c>
      <c r="F43" s="23" t="s">
        <v>74</v>
      </c>
      <c r="G43" s="23" t="s">
        <v>202</v>
      </c>
      <c r="H43" s="23" t="s">
        <v>203</v>
      </c>
      <c r="I43" s="116">
        <v>36000</v>
      </c>
      <c r="J43" s="116"/>
      <c r="K43" s="116"/>
      <c r="L43" s="116"/>
      <c r="M43" s="116"/>
      <c r="N43" s="116"/>
      <c r="O43" s="116"/>
      <c r="P43" s="116"/>
      <c r="Q43" s="116"/>
      <c r="R43" s="116">
        <v>36000</v>
      </c>
      <c r="S43" s="116"/>
      <c r="T43" s="116">
        <v>36000</v>
      </c>
      <c r="U43" s="89"/>
      <c r="V43" s="116"/>
      <c r="W43" s="116"/>
    </row>
    <row r="44" ht="32.9" customHeight="1" spans="1:23">
      <c r="A44" s="23"/>
      <c r="B44" s="23"/>
      <c r="C44" s="23" t="s">
        <v>253</v>
      </c>
      <c r="D44" s="23"/>
      <c r="E44" s="23"/>
      <c r="F44" s="23"/>
      <c r="G44" s="23"/>
      <c r="H44" s="23"/>
      <c r="I44" s="116">
        <v>6000000</v>
      </c>
      <c r="J44" s="116"/>
      <c r="K44" s="116"/>
      <c r="L44" s="116"/>
      <c r="M44" s="116"/>
      <c r="N44" s="116"/>
      <c r="O44" s="116"/>
      <c r="P44" s="116"/>
      <c r="Q44" s="116"/>
      <c r="R44" s="116">
        <v>6000000</v>
      </c>
      <c r="S44" s="116"/>
      <c r="T44" s="116">
        <v>6000000</v>
      </c>
      <c r="U44" s="89"/>
      <c r="V44" s="116"/>
      <c r="W44" s="116"/>
    </row>
    <row r="45" ht="32.9" customHeight="1" spans="1:23">
      <c r="A45" s="23" t="s">
        <v>254</v>
      </c>
      <c r="B45" s="115" t="s">
        <v>255</v>
      </c>
      <c r="C45" s="23" t="s">
        <v>253</v>
      </c>
      <c r="D45" s="23" t="s">
        <v>49</v>
      </c>
      <c r="E45" s="23" t="s">
        <v>73</v>
      </c>
      <c r="F45" s="23" t="s">
        <v>74</v>
      </c>
      <c r="G45" s="23" t="s">
        <v>256</v>
      </c>
      <c r="H45" s="23" t="s">
        <v>257</v>
      </c>
      <c r="I45" s="116">
        <v>6000000</v>
      </c>
      <c r="J45" s="116"/>
      <c r="K45" s="116"/>
      <c r="L45" s="116"/>
      <c r="M45" s="116"/>
      <c r="N45" s="116"/>
      <c r="O45" s="116"/>
      <c r="P45" s="116"/>
      <c r="Q45" s="116"/>
      <c r="R45" s="116">
        <v>6000000</v>
      </c>
      <c r="S45" s="116"/>
      <c r="T45" s="116">
        <v>6000000</v>
      </c>
      <c r="U45" s="89"/>
      <c r="V45" s="116"/>
      <c r="W45" s="116"/>
    </row>
    <row r="46" ht="32.9" customHeight="1" spans="1:23">
      <c r="A46" s="23"/>
      <c r="B46" s="23"/>
      <c r="C46" s="23" t="s">
        <v>258</v>
      </c>
      <c r="D46" s="23"/>
      <c r="E46" s="23"/>
      <c r="F46" s="23"/>
      <c r="G46" s="23"/>
      <c r="H46" s="23"/>
      <c r="I46" s="116">
        <v>95000</v>
      </c>
      <c r="J46" s="116"/>
      <c r="K46" s="116"/>
      <c r="L46" s="116"/>
      <c r="M46" s="116"/>
      <c r="N46" s="116"/>
      <c r="O46" s="116"/>
      <c r="P46" s="116"/>
      <c r="Q46" s="116"/>
      <c r="R46" s="116">
        <v>95000</v>
      </c>
      <c r="S46" s="116"/>
      <c r="T46" s="116">
        <v>95000</v>
      </c>
      <c r="U46" s="89"/>
      <c r="V46" s="116"/>
      <c r="W46" s="116"/>
    </row>
    <row r="47" ht="32.9" customHeight="1" spans="1:23">
      <c r="A47" s="23" t="s">
        <v>189</v>
      </c>
      <c r="B47" s="115" t="s">
        <v>259</v>
      </c>
      <c r="C47" s="23" t="s">
        <v>258</v>
      </c>
      <c r="D47" s="23" t="s">
        <v>49</v>
      </c>
      <c r="E47" s="23" t="s">
        <v>81</v>
      </c>
      <c r="F47" s="23" t="s">
        <v>82</v>
      </c>
      <c r="G47" s="23" t="s">
        <v>190</v>
      </c>
      <c r="H47" s="23" t="s">
        <v>191</v>
      </c>
      <c r="I47" s="116">
        <v>36000</v>
      </c>
      <c r="J47" s="116"/>
      <c r="K47" s="116"/>
      <c r="L47" s="116"/>
      <c r="M47" s="116"/>
      <c r="N47" s="116"/>
      <c r="O47" s="116"/>
      <c r="P47" s="116"/>
      <c r="Q47" s="116"/>
      <c r="R47" s="116">
        <v>36000</v>
      </c>
      <c r="S47" s="116"/>
      <c r="T47" s="116">
        <v>36000</v>
      </c>
      <c r="U47" s="89"/>
      <c r="V47" s="116"/>
      <c r="W47" s="116"/>
    </row>
    <row r="48" ht="32.9" customHeight="1" spans="1:23">
      <c r="A48" s="23" t="s">
        <v>189</v>
      </c>
      <c r="B48" s="115" t="s">
        <v>259</v>
      </c>
      <c r="C48" s="23" t="s">
        <v>258</v>
      </c>
      <c r="D48" s="23" t="s">
        <v>49</v>
      </c>
      <c r="E48" s="23" t="s">
        <v>83</v>
      </c>
      <c r="F48" s="23" t="s">
        <v>84</v>
      </c>
      <c r="G48" s="23" t="s">
        <v>260</v>
      </c>
      <c r="H48" s="23" t="s">
        <v>261</v>
      </c>
      <c r="I48" s="116">
        <v>20000</v>
      </c>
      <c r="J48" s="116"/>
      <c r="K48" s="116"/>
      <c r="L48" s="116"/>
      <c r="M48" s="116"/>
      <c r="N48" s="116"/>
      <c r="O48" s="116"/>
      <c r="P48" s="116"/>
      <c r="Q48" s="116"/>
      <c r="R48" s="116">
        <v>20000</v>
      </c>
      <c r="S48" s="116"/>
      <c r="T48" s="116">
        <v>20000</v>
      </c>
      <c r="U48" s="89"/>
      <c r="V48" s="116"/>
      <c r="W48" s="116"/>
    </row>
    <row r="49" ht="32.9" customHeight="1" spans="1:23">
      <c r="A49" s="23" t="s">
        <v>189</v>
      </c>
      <c r="B49" s="115" t="s">
        <v>259</v>
      </c>
      <c r="C49" s="23" t="s">
        <v>258</v>
      </c>
      <c r="D49" s="23" t="s">
        <v>49</v>
      </c>
      <c r="E49" s="23" t="s">
        <v>94</v>
      </c>
      <c r="F49" s="23" t="s">
        <v>95</v>
      </c>
      <c r="G49" s="23" t="s">
        <v>194</v>
      </c>
      <c r="H49" s="23" t="s">
        <v>195</v>
      </c>
      <c r="I49" s="116">
        <v>39000</v>
      </c>
      <c r="J49" s="116"/>
      <c r="K49" s="116"/>
      <c r="L49" s="116"/>
      <c r="M49" s="116"/>
      <c r="N49" s="116"/>
      <c r="O49" s="116"/>
      <c r="P49" s="116"/>
      <c r="Q49" s="116"/>
      <c r="R49" s="116">
        <v>39000</v>
      </c>
      <c r="S49" s="116"/>
      <c r="T49" s="116">
        <v>39000</v>
      </c>
      <c r="U49" s="89"/>
      <c r="V49" s="116"/>
      <c r="W49" s="116"/>
    </row>
    <row r="50" ht="32.9" customHeight="1" spans="1:23">
      <c r="A50" s="23"/>
      <c r="B50" s="23"/>
      <c r="C50" s="23" t="s">
        <v>262</v>
      </c>
      <c r="D50" s="23"/>
      <c r="E50" s="23"/>
      <c r="F50" s="23"/>
      <c r="G50" s="23"/>
      <c r="H50" s="23"/>
      <c r="I50" s="116">
        <v>252000</v>
      </c>
      <c r="J50" s="116"/>
      <c r="K50" s="116"/>
      <c r="L50" s="116"/>
      <c r="M50" s="116"/>
      <c r="N50" s="116"/>
      <c r="O50" s="116"/>
      <c r="P50" s="116"/>
      <c r="Q50" s="116"/>
      <c r="R50" s="116">
        <v>252000</v>
      </c>
      <c r="S50" s="116"/>
      <c r="T50" s="116">
        <v>252000</v>
      </c>
      <c r="U50" s="89"/>
      <c r="V50" s="116"/>
      <c r="W50" s="116"/>
    </row>
    <row r="51" ht="32.9" customHeight="1" spans="1:23">
      <c r="A51" s="23" t="s">
        <v>185</v>
      </c>
      <c r="B51" s="115" t="s">
        <v>263</v>
      </c>
      <c r="C51" s="23" t="s">
        <v>262</v>
      </c>
      <c r="D51" s="23" t="s">
        <v>49</v>
      </c>
      <c r="E51" s="23" t="s">
        <v>73</v>
      </c>
      <c r="F51" s="23" t="s">
        <v>74</v>
      </c>
      <c r="G51" s="23" t="s">
        <v>178</v>
      </c>
      <c r="H51" s="23" t="s">
        <v>179</v>
      </c>
      <c r="I51" s="116">
        <v>72000</v>
      </c>
      <c r="J51" s="116"/>
      <c r="K51" s="116"/>
      <c r="L51" s="116"/>
      <c r="M51" s="116"/>
      <c r="N51" s="116"/>
      <c r="O51" s="116"/>
      <c r="P51" s="116"/>
      <c r="Q51" s="116"/>
      <c r="R51" s="116">
        <v>72000</v>
      </c>
      <c r="S51" s="116"/>
      <c r="T51" s="116">
        <v>72000</v>
      </c>
      <c r="U51" s="89"/>
      <c r="V51" s="116"/>
      <c r="W51" s="116"/>
    </row>
    <row r="52" ht="32.9" customHeight="1" spans="1:23">
      <c r="A52" s="23" t="s">
        <v>185</v>
      </c>
      <c r="B52" s="115" t="s">
        <v>263</v>
      </c>
      <c r="C52" s="23" t="s">
        <v>262</v>
      </c>
      <c r="D52" s="23" t="s">
        <v>49</v>
      </c>
      <c r="E52" s="23" t="s">
        <v>73</v>
      </c>
      <c r="F52" s="23" t="s">
        <v>74</v>
      </c>
      <c r="G52" s="23" t="s">
        <v>186</v>
      </c>
      <c r="H52" s="23" t="s">
        <v>187</v>
      </c>
      <c r="I52" s="116">
        <v>180000</v>
      </c>
      <c r="J52" s="116"/>
      <c r="K52" s="116"/>
      <c r="L52" s="116"/>
      <c r="M52" s="116"/>
      <c r="N52" s="116"/>
      <c r="O52" s="116"/>
      <c r="P52" s="116"/>
      <c r="Q52" s="116"/>
      <c r="R52" s="116">
        <v>180000</v>
      </c>
      <c r="S52" s="116"/>
      <c r="T52" s="116">
        <v>180000</v>
      </c>
      <c r="U52" s="89"/>
      <c r="V52" s="116"/>
      <c r="W52" s="116"/>
    </row>
    <row r="53" ht="32.9" customHeight="1" spans="1:23">
      <c r="A53" s="23"/>
      <c r="B53" s="23"/>
      <c r="C53" s="23" t="s">
        <v>264</v>
      </c>
      <c r="D53" s="23"/>
      <c r="E53" s="23"/>
      <c r="F53" s="23"/>
      <c r="G53" s="23"/>
      <c r="H53" s="23"/>
      <c r="I53" s="116">
        <v>12801830</v>
      </c>
      <c r="J53" s="116"/>
      <c r="K53" s="116"/>
      <c r="L53" s="116"/>
      <c r="M53" s="116"/>
      <c r="N53" s="116"/>
      <c r="O53" s="116"/>
      <c r="P53" s="116"/>
      <c r="Q53" s="116"/>
      <c r="R53" s="116">
        <v>12801830</v>
      </c>
      <c r="S53" s="116"/>
      <c r="T53" s="116">
        <v>12801830</v>
      </c>
      <c r="U53" s="89"/>
      <c r="V53" s="116"/>
      <c r="W53" s="116"/>
    </row>
    <row r="54" ht="32.9" customHeight="1" spans="1:23">
      <c r="A54" s="23" t="s">
        <v>225</v>
      </c>
      <c r="B54" s="115" t="s">
        <v>265</v>
      </c>
      <c r="C54" s="23" t="s">
        <v>264</v>
      </c>
      <c r="D54" s="23" t="s">
        <v>49</v>
      </c>
      <c r="E54" s="23" t="s">
        <v>73</v>
      </c>
      <c r="F54" s="23" t="s">
        <v>74</v>
      </c>
      <c r="G54" s="23" t="s">
        <v>156</v>
      </c>
      <c r="H54" s="23" t="s">
        <v>157</v>
      </c>
      <c r="I54" s="116">
        <v>40000</v>
      </c>
      <c r="J54" s="116"/>
      <c r="K54" s="116"/>
      <c r="L54" s="116"/>
      <c r="M54" s="116"/>
      <c r="N54" s="116"/>
      <c r="O54" s="116"/>
      <c r="P54" s="116"/>
      <c r="Q54" s="116"/>
      <c r="R54" s="116">
        <v>40000</v>
      </c>
      <c r="S54" s="116"/>
      <c r="T54" s="116">
        <v>40000</v>
      </c>
      <c r="U54" s="89"/>
      <c r="V54" s="116"/>
      <c r="W54" s="116"/>
    </row>
    <row r="55" ht="32.9" customHeight="1" spans="1:23">
      <c r="A55" s="23" t="s">
        <v>225</v>
      </c>
      <c r="B55" s="115" t="s">
        <v>265</v>
      </c>
      <c r="C55" s="23" t="s">
        <v>264</v>
      </c>
      <c r="D55" s="23" t="s">
        <v>49</v>
      </c>
      <c r="E55" s="23" t="s">
        <v>73</v>
      </c>
      <c r="F55" s="23" t="s">
        <v>74</v>
      </c>
      <c r="G55" s="23" t="s">
        <v>158</v>
      </c>
      <c r="H55" s="23" t="s">
        <v>159</v>
      </c>
      <c r="I55" s="116">
        <v>160000</v>
      </c>
      <c r="J55" s="116"/>
      <c r="K55" s="116"/>
      <c r="L55" s="116"/>
      <c r="M55" s="116"/>
      <c r="N55" s="116"/>
      <c r="O55" s="116"/>
      <c r="P55" s="116"/>
      <c r="Q55" s="116"/>
      <c r="R55" s="116">
        <v>160000</v>
      </c>
      <c r="S55" s="116"/>
      <c r="T55" s="116">
        <v>160000</v>
      </c>
      <c r="U55" s="89"/>
      <c r="V55" s="116"/>
      <c r="W55" s="116"/>
    </row>
    <row r="56" ht="32.9" customHeight="1" spans="1:23">
      <c r="A56" s="23" t="s">
        <v>225</v>
      </c>
      <c r="B56" s="115" t="s">
        <v>265</v>
      </c>
      <c r="C56" s="23" t="s">
        <v>264</v>
      </c>
      <c r="D56" s="23" t="s">
        <v>49</v>
      </c>
      <c r="E56" s="23" t="s">
        <v>73</v>
      </c>
      <c r="F56" s="23" t="s">
        <v>74</v>
      </c>
      <c r="G56" s="23" t="s">
        <v>266</v>
      </c>
      <c r="H56" s="23" t="s">
        <v>267</v>
      </c>
      <c r="I56" s="116">
        <v>120000</v>
      </c>
      <c r="J56" s="116"/>
      <c r="K56" s="116"/>
      <c r="L56" s="116"/>
      <c r="M56" s="116"/>
      <c r="N56" s="116"/>
      <c r="O56" s="116"/>
      <c r="P56" s="116"/>
      <c r="Q56" s="116"/>
      <c r="R56" s="116">
        <v>120000</v>
      </c>
      <c r="S56" s="116"/>
      <c r="T56" s="116">
        <v>120000</v>
      </c>
      <c r="U56" s="89"/>
      <c r="V56" s="116"/>
      <c r="W56" s="116"/>
    </row>
    <row r="57" ht="32.9" customHeight="1" spans="1:23">
      <c r="A57" s="23" t="s">
        <v>225</v>
      </c>
      <c r="B57" s="115" t="s">
        <v>265</v>
      </c>
      <c r="C57" s="23" t="s">
        <v>264</v>
      </c>
      <c r="D57" s="23" t="s">
        <v>49</v>
      </c>
      <c r="E57" s="23" t="s">
        <v>73</v>
      </c>
      <c r="F57" s="23" t="s">
        <v>74</v>
      </c>
      <c r="G57" s="23" t="s">
        <v>268</v>
      </c>
      <c r="H57" s="23" t="s">
        <v>269</v>
      </c>
      <c r="I57" s="116">
        <v>456000</v>
      </c>
      <c r="J57" s="116"/>
      <c r="K57" s="116"/>
      <c r="L57" s="116"/>
      <c r="M57" s="116"/>
      <c r="N57" s="116"/>
      <c r="O57" s="116"/>
      <c r="P57" s="116"/>
      <c r="Q57" s="116"/>
      <c r="R57" s="116">
        <v>456000</v>
      </c>
      <c r="S57" s="116"/>
      <c r="T57" s="116">
        <v>456000</v>
      </c>
      <c r="U57" s="89"/>
      <c r="V57" s="116"/>
      <c r="W57" s="116"/>
    </row>
    <row r="58" ht="32.9" customHeight="1" spans="1:23">
      <c r="A58" s="23" t="s">
        <v>225</v>
      </c>
      <c r="B58" s="115" t="s">
        <v>265</v>
      </c>
      <c r="C58" s="23" t="s">
        <v>264</v>
      </c>
      <c r="D58" s="23" t="s">
        <v>49</v>
      </c>
      <c r="E58" s="23" t="s">
        <v>73</v>
      </c>
      <c r="F58" s="23" t="s">
        <v>74</v>
      </c>
      <c r="G58" s="23" t="s">
        <v>160</v>
      </c>
      <c r="H58" s="23" t="s">
        <v>161</v>
      </c>
      <c r="I58" s="116">
        <v>12000</v>
      </c>
      <c r="J58" s="116"/>
      <c r="K58" s="116"/>
      <c r="L58" s="116"/>
      <c r="M58" s="116"/>
      <c r="N58" s="116"/>
      <c r="O58" s="116"/>
      <c r="P58" s="116"/>
      <c r="Q58" s="116"/>
      <c r="R58" s="116">
        <v>12000</v>
      </c>
      <c r="S58" s="116"/>
      <c r="T58" s="116">
        <v>12000</v>
      </c>
      <c r="U58" s="89"/>
      <c r="V58" s="116"/>
      <c r="W58" s="116"/>
    </row>
    <row r="59" ht="32.9" customHeight="1" spans="1:23">
      <c r="A59" s="23" t="s">
        <v>225</v>
      </c>
      <c r="B59" s="115" t="s">
        <v>265</v>
      </c>
      <c r="C59" s="23" t="s">
        <v>264</v>
      </c>
      <c r="D59" s="23" t="s">
        <v>49</v>
      </c>
      <c r="E59" s="23" t="s">
        <v>73</v>
      </c>
      <c r="F59" s="23" t="s">
        <v>74</v>
      </c>
      <c r="G59" s="23" t="s">
        <v>162</v>
      </c>
      <c r="H59" s="23" t="s">
        <v>163</v>
      </c>
      <c r="I59" s="116">
        <v>60000</v>
      </c>
      <c r="J59" s="116"/>
      <c r="K59" s="116"/>
      <c r="L59" s="116"/>
      <c r="M59" s="116"/>
      <c r="N59" s="116"/>
      <c r="O59" s="116"/>
      <c r="P59" s="116"/>
      <c r="Q59" s="116"/>
      <c r="R59" s="116">
        <v>60000</v>
      </c>
      <c r="S59" s="116"/>
      <c r="T59" s="116">
        <v>60000</v>
      </c>
      <c r="U59" s="89"/>
      <c r="V59" s="116"/>
      <c r="W59" s="116"/>
    </row>
    <row r="60" ht="32.9" customHeight="1" spans="1:23">
      <c r="A60" s="23" t="s">
        <v>225</v>
      </c>
      <c r="B60" s="115" t="s">
        <v>265</v>
      </c>
      <c r="C60" s="23" t="s">
        <v>264</v>
      </c>
      <c r="D60" s="23" t="s">
        <v>49</v>
      </c>
      <c r="E60" s="23" t="s">
        <v>73</v>
      </c>
      <c r="F60" s="23" t="s">
        <v>74</v>
      </c>
      <c r="G60" s="23" t="s">
        <v>164</v>
      </c>
      <c r="H60" s="23" t="s">
        <v>165</v>
      </c>
      <c r="I60" s="116">
        <v>2484000</v>
      </c>
      <c r="J60" s="116"/>
      <c r="K60" s="116"/>
      <c r="L60" s="116"/>
      <c r="M60" s="116"/>
      <c r="N60" s="116"/>
      <c r="O60" s="116"/>
      <c r="P60" s="116"/>
      <c r="Q60" s="116"/>
      <c r="R60" s="116">
        <v>2484000</v>
      </c>
      <c r="S60" s="116"/>
      <c r="T60" s="116">
        <v>2484000</v>
      </c>
      <c r="U60" s="89"/>
      <c r="V60" s="116"/>
      <c r="W60" s="116"/>
    </row>
    <row r="61" ht="32.9" customHeight="1" spans="1:23">
      <c r="A61" s="23" t="s">
        <v>225</v>
      </c>
      <c r="B61" s="115" t="s">
        <v>265</v>
      </c>
      <c r="C61" s="23" t="s">
        <v>264</v>
      </c>
      <c r="D61" s="23" t="s">
        <v>49</v>
      </c>
      <c r="E61" s="23" t="s">
        <v>73</v>
      </c>
      <c r="F61" s="23" t="s">
        <v>74</v>
      </c>
      <c r="G61" s="23" t="s">
        <v>232</v>
      </c>
      <c r="H61" s="23" t="s">
        <v>233</v>
      </c>
      <c r="I61" s="116">
        <v>1635102</v>
      </c>
      <c r="J61" s="116"/>
      <c r="K61" s="116"/>
      <c r="L61" s="116"/>
      <c r="M61" s="116"/>
      <c r="N61" s="116"/>
      <c r="O61" s="116"/>
      <c r="P61" s="116"/>
      <c r="Q61" s="116"/>
      <c r="R61" s="116">
        <v>1635102</v>
      </c>
      <c r="S61" s="116"/>
      <c r="T61" s="116">
        <v>1635102</v>
      </c>
      <c r="U61" s="89"/>
      <c r="V61" s="116"/>
      <c r="W61" s="116"/>
    </row>
    <row r="62" ht="32.9" customHeight="1" spans="1:23">
      <c r="A62" s="23" t="s">
        <v>225</v>
      </c>
      <c r="B62" s="115" t="s">
        <v>265</v>
      </c>
      <c r="C62" s="23" t="s">
        <v>264</v>
      </c>
      <c r="D62" s="23" t="s">
        <v>49</v>
      </c>
      <c r="E62" s="23" t="s">
        <v>73</v>
      </c>
      <c r="F62" s="23" t="s">
        <v>74</v>
      </c>
      <c r="G62" s="23" t="s">
        <v>270</v>
      </c>
      <c r="H62" s="23" t="s">
        <v>271</v>
      </c>
      <c r="I62" s="116">
        <v>120000</v>
      </c>
      <c r="J62" s="116"/>
      <c r="K62" s="116"/>
      <c r="L62" s="116"/>
      <c r="M62" s="116"/>
      <c r="N62" s="116"/>
      <c r="O62" s="116"/>
      <c r="P62" s="116"/>
      <c r="Q62" s="116"/>
      <c r="R62" s="116">
        <v>120000</v>
      </c>
      <c r="S62" s="116"/>
      <c r="T62" s="116">
        <v>120000</v>
      </c>
      <c r="U62" s="89"/>
      <c r="V62" s="116"/>
      <c r="W62" s="116"/>
    </row>
    <row r="63" ht="32.9" customHeight="1" spans="1:23">
      <c r="A63" s="23" t="s">
        <v>225</v>
      </c>
      <c r="B63" s="115" t="s">
        <v>265</v>
      </c>
      <c r="C63" s="23" t="s">
        <v>264</v>
      </c>
      <c r="D63" s="23" t="s">
        <v>49</v>
      </c>
      <c r="E63" s="23" t="s">
        <v>73</v>
      </c>
      <c r="F63" s="23" t="s">
        <v>74</v>
      </c>
      <c r="G63" s="23" t="s">
        <v>222</v>
      </c>
      <c r="H63" s="23" t="s">
        <v>223</v>
      </c>
      <c r="I63" s="116">
        <v>750000</v>
      </c>
      <c r="J63" s="116"/>
      <c r="K63" s="116"/>
      <c r="L63" s="116"/>
      <c r="M63" s="116"/>
      <c r="N63" s="116"/>
      <c r="O63" s="116"/>
      <c r="P63" s="116"/>
      <c r="Q63" s="116"/>
      <c r="R63" s="116">
        <v>750000</v>
      </c>
      <c r="S63" s="116"/>
      <c r="T63" s="116">
        <v>750000</v>
      </c>
      <c r="U63" s="89"/>
      <c r="V63" s="116"/>
      <c r="W63" s="116"/>
    </row>
    <row r="64" ht="32.9" customHeight="1" spans="1:23">
      <c r="A64" s="23" t="s">
        <v>225</v>
      </c>
      <c r="B64" s="115" t="s">
        <v>265</v>
      </c>
      <c r="C64" s="23" t="s">
        <v>264</v>
      </c>
      <c r="D64" s="23" t="s">
        <v>49</v>
      </c>
      <c r="E64" s="23" t="s">
        <v>73</v>
      </c>
      <c r="F64" s="23" t="s">
        <v>74</v>
      </c>
      <c r="G64" s="23" t="s">
        <v>168</v>
      </c>
      <c r="H64" s="23" t="s">
        <v>169</v>
      </c>
      <c r="I64" s="116">
        <v>4599560</v>
      </c>
      <c r="J64" s="116"/>
      <c r="K64" s="116"/>
      <c r="L64" s="116"/>
      <c r="M64" s="116"/>
      <c r="N64" s="116"/>
      <c r="O64" s="116"/>
      <c r="P64" s="116"/>
      <c r="Q64" s="116"/>
      <c r="R64" s="116">
        <v>4599560</v>
      </c>
      <c r="S64" s="116"/>
      <c r="T64" s="116">
        <v>4599560</v>
      </c>
      <c r="U64" s="89"/>
      <c r="V64" s="116"/>
      <c r="W64" s="116"/>
    </row>
    <row r="65" ht="32.9" customHeight="1" spans="1:23">
      <c r="A65" s="23" t="s">
        <v>225</v>
      </c>
      <c r="B65" s="115" t="s">
        <v>265</v>
      </c>
      <c r="C65" s="23" t="s">
        <v>264</v>
      </c>
      <c r="D65" s="23" t="s">
        <v>49</v>
      </c>
      <c r="E65" s="23" t="s">
        <v>73</v>
      </c>
      <c r="F65" s="23" t="s">
        <v>74</v>
      </c>
      <c r="G65" s="23" t="s">
        <v>210</v>
      </c>
      <c r="H65" s="23" t="s">
        <v>209</v>
      </c>
      <c r="I65" s="116">
        <v>100000</v>
      </c>
      <c r="J65" s="116"/>
      <c r="K65" s="116"/>
      <c r="L65" s="116"/>
      <c r="M65" s="116"/>
      <c r="N65" s="116"/>
      <c r="O65" s="116"/>
      <c r="P65" s="116"/>
      <c r="Q65" s="116"/>
      <c r="R65" s="116">
        <v>100000</v>
      </c>
      <c r="S65" s="116"/>
      <c r="T65" s="116">
        <v>100000</v>
      </c>
      <c r="U65" s="89"/>
      <c r="V65" s="116"/>
      <c r="W65" s="116"/>
    </row>
    <row r="66" ht="32.9" customHeight="1" spans="1:23">
      <c r="A66" s="23" t="s">
        <v>225</v>
      </c>
      <c r="B66" s="115" t="s">
        <v>265</v>
      </c>
      <c r="C66" s="23" t="s">
        <v>264</v>
      </c>
      <c r="D66" s="23" t="s">
        <v>49</v>
      </c>
      <c r="E66" s="23" t="s">
        <v>73</v>
      </c>
      <c r="F66" s="23" t="s">
        <v>74</v>
      </c>
      <c r="G66" s="23" t="s">
        <v>170</v>
      </c>
      <c r="H66" s="23" t="s">
        <v>171</v>
      </c>
      <c r="I66" s="116">
        <v>200000</v>
      </c>
      <c r="J66" s="116"/>
      <c r="K66" s="116"/>
      <c r="L66" s="116"/>
      <c r="M66" s="116"/>
      <c r="N66" s="116"/>
      <c r="O66" s="116"/>
      <c r="P66" s="116"/>
      <c r="Q66" s="116"/>
      <c r="R66" s="116">
        <v>200000</v>
      </c>
      <c r="S66" s="116"/>
      <c r="T66" s="116">
        <v>200000</v>
      </c>
      <c r="U66" s="89"/>
      <c r="V66" s="116"/>
      <c r="W66" s="116"/>
    </row>
    <row r="67" ht="32.9" customHeight="1" spans="1:23">
      <c r="A67" s="23" t="s">
        <v>225</v>
      </c>
      <c r="B67" s="115" t="s">
        <v>265</v>
      </c>
      <c r="C67" s="23" t="s">
        <v>264</v>
      </c>
      <c r="D67" s="23" t="s">
        <v>49</v>
      </c>
      <c r="E67" s="23" t="s">
        <v>73</v>
      </c>
      <c r="F67" s="23" t="s">
        <v>74</v>
      </c>
      <c r="G67" s="23" t="s">
        <v>272</v>
      </c>
      <c r="H67" s="23" t="s">
        <v>273</v>
      </c>
      <c r="I67" s="116">
        <v>800000</v>
      </c>
      <c r="J67" s="116"/>
      <c r="K67" s="116"/>
      <c r="L67" s="116"/>
      <c r="M67" s="116"/>
      <c r="N67" s="116"/>
      <c r="O67" s="116"/>
      <c r="P67" s="116"/>
      <c r="Q67" s="116"/>
      <c r="R67" s="116">
        <v>800000</v>
      </c>
      <c r="S67" s="116"/>
      <c r="T67" s="116">
        <v>800000</v>
      </c>
      <c r="U67" s="89"/>
      <c r="V67" s="116"/>
      <c r="W67" s="116"/>
    </row>
    <row r="68" ht="32.9" customHeight="1" spans="1:23">
      <c r="A68" s="23" t="s">
        <v>225</v>
      </c>
      <c r="B68" s="115" t="s">
        <v>265</v>
      </c>
      <c r="C68" s="23" t="s">
        <v>264</v>
      </c>
      <c r="D68" s="23" t="s">
        <v>49</v>
      </c>
      <c r="E68" s="23" t="s">
        <v>73</v>
      </c>
      <c r="F68" s="23" t="s">
        <v>74</v>
      </c>
      <c r="G68" s="23" t="s">
        <v>172</v>
      </c>
      <c r="H68" s="23" t="s">
        <v>173</v>
      </c>
      <c r="I68" s="116">
        <v>1197743</v>
      </c>
      <c r="J68" s="116"/>
      <c r="K68" s="116"/>
      <c r="L68" s="116"/>
      <c r="M68" s="116"/>
      <c r="N68" s="116"/>
      <c r="O68" s="116"/>
      <c r="P68" s="116"/>
      <c r="Q68" s="116"/>
      <c r="R68" s="116">
        <v>1197743</v>
      </c>
      <c r="S68" s="116"/>
      <c r="T68" s="116">
        <v>1197743</v>
      </c>
      <c r="U68" s="89"/>
      <c r="V68" s="116"/>
      <c r="W68" s="116"/>
    </row>
    <row r="69" ht="32.9" customHeight="1" spans="1:23">
      <c r="A69" s="23" t="s">
        <v>225</v>
      </c>
      <c r="B69" s="115" t="s">
        <v>265</v>
      </c>
      <c r="C69" s="23" t="s">
        <v>264</v>
      </c>
      <c r="D69" s="23" t="s">
        <v>49</v>
      </c>
      <c r="E69" s="23" t="s">
        <v>73</v>
      </c>
      <c r="F69" s="23" t="s">
        <v>74</v>
      </c>
      <c r="G69" s="23" t="s">
        <v>274</v>
      </c>
      <c r="H69" s="23" t="s">
        <v>275</v>
      </c>
      <c r="I69" s="116">
        <v>8230</v>
      </c>
      <c r="J69" s="116"/>
      <c r="K69" s="116"/>
      <c r="L69" s="116"/>
      <c r="M69" s="116"/>
      <c r="N69" s="116"/>
      <c r="O69" s="116"/>
      <c r="P69" s="116"/>
      <c r="Q69" s="116"/>
      <c r="R69" s="116">
        <v>8230</v>
      </c>
      <c r="S69" s="116"/>
      <c r="T69" s="116">
        <v>8230</v>
      </c>
      <c r="U69" s="89"/>
      <c r="V69" s="116"/>
      <c r="W69" s="116"/>
    </row>
    <row r="70" ht="32.9" customHeight="1" spans="1:23">
      <c r="A70" s="23" t="s">
        <v>225</v>
      </c>
      <c r="B70" s="115" t="s">
        <v>265</v>
      </c>
      <c r="C70" s="23" t="s">
        <v>264</v>
      </c>
      <c r="D70" s="23" t="s">
        <v>49</v>
      </c>
      <c r="E70" s="23" t="s">
        <v>73</v>
      </c>
      <c r="F70" s="23" t="s">
        <v>74</v>
      </c>
      <c r="G70" s="23" t="s">
        <v>276</v>
      </c>
      <c r="H70" s="23" t="s">
        <v>277</v>
      </c>
      <c r="I70" s="116">
        <v>59195</v>
      </c>
      <c r="J70" s="116"/>
      <c r="K70" s="116"/>
      <c r="L70" s="116"/>
      <c r="M70" s="116"/>
      <c r="N70" s="116"/>
      <c r="O70" s="116"/>
      <c r="P70" s="116"/>
      <c r="Q70" s="116"/>
      <c r="R70" s="116">
        <v>59195</v>
      </c>
      <c r="S70" s="116"/>
      <c r="T70" s="116">
        <v>59195</v>
      </c>
      <c r="U70" s="89"/>
      <c r="V70" s="116"/>
      <c r="W70" s="116"/>
    </row>
    <row r="71" ht="32.9" customHeight="1" spans="1:23">
      <c r="A71" s="23"/>
      <c r="B71" s="23"/>
      <c r="C71" s="23" t="s">
        <v>278</v>
      </c>
      <c r="D71" s="23"/>
      <c r="E71" s="23"/>
      <c r="F71" s="23"/>
      <c r="G71" s="23"/>
      <c r="H71" s="23"/>
      <c r="I71" s="116">
        <v>30000</v>
      </c>
      <c r="J71" s="116"/>
      <c r="K71" s="116"/>
      <c r="L71" s="116"/>
      <c r="M71" s="116"/>
      <c r="N71" s="116"/>
      <c r="O71" s="116"/>
      <c r="P71" s="116"/>
      <c r="Q71" s="116"/>
      <c r="R71" s="116">
        <v>30000</v>
      </c>
      <c r="S71" s="116"/>
      <c r="T71" s="116">
        <v>30000</v>
      </c>
      <c r="U71" s="89"/>
      <c r="V71" s="116"/>
      <c r="W71" s="116"/>
    </row>
    <row r="72" ht="32.9" customHeight="1" spans="1:23">
      <c r="A72" s="23" t="s">
        <v>105</v>
      </c>
      <c r="B72" s="115" t="s">
        <v>279</v>
      </c>
      <c r="C72" s="23" t="s">
        <v>278</v>
      </c>
      <c r="D72" s="23" t="s">
        <v>49</v>
      </c>
      <c r="E72" s="23" t="s">
        <v>104</v>
      </c>
      <c r="F72" s="23" t="s">
        <v>105</v>
      </c>
      <c r="G72" s="23" t="s">
        <v>199</v>
      </c>
      <c r="H72" s="23" t="s">
        <v>105</v>
      </c>
      <c r="I72" s="116">
        <v>30000</v>
      </c>
      <c r="J72" s="116"/>
      <c r="K72" s="116"/>
      <c r="L72" s="116"/>
      <c r="M72" s="116"/>
      <c r="N72" s="116"/>
      <c r="O72" s="116"/>
      <c r="P72" s="116"/>
      <c r="Q72" s="116"/>
      <c r="R72" s="116">
        <v>30000</v>
      </c>
      <c r="S72" s="116"/>
      <c r="T72" s="116">
        <v>30000</v>
      </c>
      <c r="U72" s="89"/>
      <c r="V72" s="116"/>
      <c r="W72" s="116"/>
    </row>
    <row r="73" ht="18.75" customHeight="1" spans="1:23">
      <c r="A73" s="31" t="s">
        <v>106</v>
      </c>
      <c r="B73" s="32"/>
      <c r="C73" s="32"/>
      <c r="D73" s="32"/>
      <c r="E73" s="32"/>
      <c r="F73" s="32"/>
      <c r="G73" s="32"/>
      <c r="H73" s="33"/>
      <c r="I73" s="116">
        <v>24539182</v>
      </c>
      <c r="J73" s="116">
        <v>4589690</v>
      </c>
      <c r="K73" s="116">
        <v>3959690</v>
      </c>
      <c r="L73" s="116"/>
      <c r="M73" s="116"/>
      <c r="N73" s="116">
        <v>74662</v>
      </c>
      <c r="O73" s="116"/>
      <c r="P73" s="116"/>
      <c r="Q73" s="116"/>
      <c r="R73" s="116">
        <v>19874830</v>
      </c>
      <c r="S73" s="116"/>
      <c r="T73" s="116">
        <v>19214830</v>
      </c>
      <c r="U73" s="89">
        <v>660000</v>
      </c>
      <c r="V73" s="116"/>
      <c r="W73" s="116"/>
    </row>
  </sheetData>
  <mergeCells count="28">
    <mergeCell ref="A2:W2"/>
    <mergeCell ref="A3:I3"/>
    <mergeCell ref="J4:M4"/>
    <mergeCell ref="N4:P4"/>
    <mergeCell ref="R4:W4"/>
    <mergeCell ref="J5:K5"/>
    <mergeCell ref="A73:H7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2"/>
  <sheetViews>
    <sheetView showZeros="0" tabSelected="1" zoomScale="90" zoomScaleNormal="90" topLeftCell="A37" workbookViewId="0">
      <selection activeCell="L44" sqref="L44"/>
    </sheetView>
  </sheetViews>
  <sheetFormatPr defaultColWidth="9.14166666666667" defaultRowHeight="12" customHeight="1"/>
  <cols>
    <col min="1" max="1" width="31.3916666666667" customWidth="1"/>
    <col min="2" max="2" width="29"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40.525" customWidth="1"/>
  </cols>
  <sheetData>
    <row r="1" customHeight="1" spans="1:10">
      <c r="J1" s="45" t="s">
        <v>280</v>
      </c>
    </row>
    <row r="2" ht="28.5" customHeight="1" spans="1:10">
      <c r="A2" s="46" t="s">
        <v>281</v>
      </c>
      <c r="B2" s="27"/>
      <c r="C2" s="27"/>
      <c r="D2" s="27"/>
      <c r="E2" s="27"/>
      <c r="F2" s="47"/>
      <c r="G2" s="27"/>
      <c r="H2" s="47"/>
      <c r="I2" s="47"/>
      <c r="J2" s="27"/>
    </row>
    <row r="3" ht="15" customHeight="1" spans="1:10">
      <c r="A3" s="4" t="str">
        <f>"单位名称："&amp;"云南省社会主义学院"</f>
        <v>单位名称：云南省社会主义学院</v>
      </c>
    </row>
    <row r="4" ht="14.25" customHeight="1" spans="1:10">
      <c r="A4" s="48" t="s">
        <v>282</v>
      </c>
      <c r="B4" s="48" t="s">
        <v>283</v>
      </c>
      <c r="C4" s="48" t="s">
        <v>284</v>
      </c>
      <c r="D4" s="48" t="s">
        <v>285</v>
      </c>
      <c r="E4" s="48" t="s">
        <v>286</v>
      </c>
      <c r="F4" s="49" t="s">
        <v>287</v>
      </c>
      <c r="G4" s="48" t="s">
        <v>288</v>
      </c>
      <c r="H4" s="49" t="s">
        <v>289</v>
      </c>
      <c r="I4" s="49" t="s">
        <v>290</v>
      </c>
      <c r="J4" s="48" t="s">
        <v>291</v>
      </c>
    </row>
    <row r="5" ht="14.25" customHeight="1" spans="1:10">
      <c r="A5" s="48">
        <v>1</v>
      </c>
      <c r="B5" s="48">
        <v>2</v>
      </c>
      <c r="C5" s="48">
        <v>3</v>
      </c>
      <c r="D5" s="48">
        <v>4</v>
      </c>
      <c r="E5" s="48">
        <v>5</v>
      </c>
      <c r="F5" s="49">
        <v>6</v>
      </c>
      <c r="G5" s="48">
        <v>7</v>
      </c>
      <c r="H5" s="49">
        <v>8</v>
      </c>
      <c r="I5" s="49">
        <v>9</v>
      </c>
      <c r="J5" s="48">
        <v>10</v>
      </c>
    </row>
    <row r="6" ht="17.3" customHeight="1" spans="1:10">
      <c r="A6" s="50" t="s">
        <v>46</v>
      </c>
      <c r="B6" s="51"/>
      <c r="C6" s="51"/>
      <c r="D6" s="51"/>
      <c r="E6" s="52"/>
      <c r="F6" s="53"/>
      <c r="G6" s="52"/>
      <c r="H6" s="53"/>
      <c r="I6" s="53"/>
      <c r="J6" s="52"/>
    </row>
    <row r="7" ht="47.3" customHeight="1" spans="1:10">
      <c r="A7" s="108" t="s">
        <v>46</v>
      </c>
      <c r="B7" s="54"/>
      <c r="C7" s="54"/>
      <c r="D7" s="54"/>
      <c r="E7" s="50"/>
      <c r="F7" s="54"/>
      <c r="G7" s="50"/>
      <c r="H7" s="54"/>
      <c r="I7" s="54"/>
      <c r="J7" s="55"/>
    </row>
    <row r="8" ht="47.3" customHeight="1" spans="1:10">
      <c r="A8" s="109" t="s">
        <v>238</v>
      </c>
      <c r="B8" s="54" t="s">
        <v>292</v>
      </c>
      <c r="C8" s="54" t="s">
        <v>293</v>
      </c>
      <c r="D8" s="54" t="s">
        <v>294</v>
      </c>
      <c r="E8" s="50" t="s">
        <v>295</v>
      </c>
      <c r="F8" s="54" t="s">
        <v>296</v>
      </c>
      <c r="G8" s="50" t="s">
        <v>297</v>
      </c>
      <c r="H8" s="54" t="s">
        <v>298</v>
      </c>
      <c r="I8" s="54" t="s">
        <v>299</v>
      </c>
      <c r="J8" s="55" t="s">
        <v>300</v>
      </c>
    </row>
    <row r="9" ht="47.3" customHeight="1" spans="1:10">
      <c r="A9" s="109" t="s">
        <v>238</v>
      </c>
      <c r="B9" s="54" t="s">
        <v>292</v>
      </c>
      <c r="C9" s="54" t="s">
        <v>293</v>
      </c>
      <c r="D9" s="54" t="s">
        <v>301</v>
      </c>
      <c r="E9" s="50" t="s">
        <v>302</v>
      </c>
      <c r="F9" s="54" t="s">
        <v>296</v>
      </c>
      <c r="G9" s="50" t="s">
        <v>303</v>
      </c>
      <c r="H9" s="54" t="s">
        <v>304</v>
      </c>
      <c r="I9" s="54" t="s">
        <v>299</v>
      </c>
      <c r="J9" s="55" t="s">
        <v>305</v>
      </c>
    </row>
    <row r="10" ht="47.3" customHeight="1" spans="1:10">
      <c r="A10" s="109" t="s">
        <v>238</v>
      </c>
      <c r="B10" s="54" t="s">
        <v>292</v>
      </c>
      <c r="C10" s="54" t="s">
        <v>293</v>
      </c>
      <c r="D10" s="54" t="s">
        <v>306</v>
      </c>
      <c r="E10" s="50" t="s">
        <v>307</v>
      </c>
      <c r="F10" s="54" t="s">
        <v>308</v>
      </c>
      <c r="G10" s="50" t="s">
        <v>309</v>
      </c>
      <c r="H10" s="54" t="s">
        <v>310</v>
      </c>
      <c r="I10" s="54" t="s">
        <v>299</v>
      </c>
      <c r="J10" s="55" t="s">
        <v>311</v>
      </c>
    </row>
    <row r="11" ht="47.3" customHeight="1" spans="1:10">
      <c r="A11" s="109" t="s">
        <v>238</v>
      </c>
      <c r="B11" s="54" t="s">
        <v>292</v>
      </c>
      <c r="C11" s="54" t="s">
        <v>312</v>
      </c>
      <c r="D11" s="54" t="s">
        <v>313</v>
      </c>
      <c r="E11" s="50" t="s">
        <v>314</v>
      </c>
      <c r="F11" s="54" t="s">
        <v>296</v>
      </c>
      <c r="G11" s="50" t="s">
        <v>127</v>
      </c>
      <c r="H11" s="54" t="s">
        <v>298</v>
      </c>
      <c r="I11" s="54" t="s">
        <v>299</v>
      </c>
      <c r="J11" s="55" t="s">
        <v>315</v>
      </c>
    </row>
    <row r="12" ht="47.3" customHeight="1" spans="1:10">
      <c r="A12" s="109" t="s">
        <v>238</v>
      </c>
      <c r="B12" s="54" t="s">
        <v>292</v>
      </c>
      <c r="C12" s="54" t="s">
        <v>316</v>
      </c>
      <c r="D12" s="54" t="s">
        <v>317</v>
      </c>
      <c r="E12" s="50" t="s">
        <v>318</v>
      </c>
      <c r="F12" s="54" t="s">
        <v>296</v>
      </c>
      <c r="G12" s="50" t="s">
        <v>319</v>
      </c>
      <c r="H12" s="54" t="s">
        <v>304</v>
      </c>
      <c r="I12" s="54" t="s">
        <v>299</v>
      </c>
      <c r="J12" s="55" t="s">
        <v>318</v>
      </c>
    </row>
    <row r="13" ht="47.3" customHeight="1" spans="1:10">
      <c r="A13" s="109" t="s">
        <v>234</v>
      </c>
      <c r="B13" s="54" t="s">
        <v>320</v>
      </c>
      <c r="C13" s="54" t="s">
        <v>293</v>
      </c>
      <c r="D13" s="54" t="s">
        <v>294</v>
      </c>
      <c r="E13" s="50" t="s">
        <v>321</v>
      </c>
      <c r="F13" s="54" t="s">
        <v>296</v>
      </c>
      <c r="G13" s="50" t="s">
        <v>322</v>
      </c>
      <c r="H13" s="54" t="s">
        <v>304</v>
      </c>
      <c r="I13" s="54" t="s">
        <v>299</v>
      </c>
      <c r="J13" s="55" t="s">
        <v>323</v>
      </c>
    </row>
    <row r="14" ht="47.3" customHeight="1" spans="1:10">
      <c r="A14" s="109" t="s">
        <v>234</v>
      </c>
      <c r="B14" s="54" t="s">
        <v>324</v>
      </c>
      <c r="C14" s="54" t="s">
        <v>293</v>
      </c>
      <c r="D14" s="54" t="s">
        <v>294</v>
      </c>
      <c r="E14" s="50" t="s">
        <v>325</v>
      </c>
      <c r="F14" s="54" t="s">
        <v>296</v>
      </c>
      <c r="G14" s="50" t="s">
        <v>126</v>
      </c>
      <c r="H14" s="54" t="s">
        <v>326</v>
      </c>
      <c r="I14" s="54" t="s">
        <v>299</v>
      </c>
      <c r="J14" s="55" t="s">
        <v>327</v>
      </c>
    </row>
    <row r="15" ht="47.3" customHeight="1" spans="1:10">
      <c r="A15" s="109" t="s">
        <v>234</v>
      </c>
      <c r="B15" s="54" t="s">
        <v>324</v>
      </c>
      <c r="C15" s="54" t="s">
        <v>293</v>
      </c>
      <c r="D15" s="54" t="s">
        <v>294</v>
      </c>
      <c r="E15" s="50" t="s">
        <v>328</v>
      </c>
      <c r="F15" s="54" t="s">
        <v>296</v>
      </c>
      <c r="G15" s="50" t="s">
        <v>329</v>
      </c>
      <c r="H15" s="54" t="s">
        <v>330</v>
      </c>
      <c r="I15" s="54" t="s">
        <v>299</v>
      </c>
      <c r="J15" s="55" t="s">
        <v>331</v>
      </c>
    </row>
    <row r="16" ht="47.3" customHeight="1" spans="1:10">
      <c r="A16" s="109" t="s">
        <v>234</v>
      </c>
      <c r="B16" s="54" t="s">
        <v>324</v>
      </c>
      <c r="C16" s="54" t="s">
        <v>293</v>
      </c>
      <c r="D16" s="54" t="s">
        <v>294</v>
      </c>
      <c r="E16" s="50" t="s">
        <v>332</v>
      </c>
      <c r="F16" s="54" t="s">
        <v>333</v>
      </c>
      <c r="G16" s="50" t="s">
        <v>126</v>
      </c>
      <c r="H16" s="54" t="s">
        <v>326</v>
      </c>
      <c r="I16" s="54" t="s">
        <v>299</v>
      </c>
      <c r="J16" s="55" t="s">
        <v>334</v>
      </c>
    </row>
    <row r="17" ht="47.3" customHeight="1" spans="1:10">
      <c r="A17" s="109" t="s">
        <v>234</v>
      </c>
      <c r="B17" s="54" t="s">
        <v>324</v>
      </c>
      <c r="C17" s="54" t="s">
        <v>293</v>
      </c>
      <c r="D17" s="54" t="s">
        <v>294</v>
      </c>
      <c r="E17" s="50" t="s">
        <v>335</v>
      </c>
      <c r="F17" s="54" t="s">
        <v>296</v>
      </c>
      <c r="G17" s="50" t="s">
        <v>128</v>
      </c>
      <c r="H17" s="54" t="s">
        <v>336</v>
      </c>
      <c r="I17" s="54" t="s">
        <v>299</v>
      </c>
      <c r="J17" s="55" t="s">
        <v>337</v>
      </c>
    </row>
    <row r="18" ht="47.3" customHeight="1" spans="1:10">
      <c r="A18" s="109" t="s">
        <v>234</v>
      </c>
      <c r="B18" s="54" t="s">
        <v>324</v>
      </c>
      <c r="C18" s="54" t="s">
        <v>293</v>
      </c>
      <c r="D18" s="54" t="s">
        <v>294</v>
      </c>
      <c r="E18" s="50" t="s">
        <v>338</v>
      </c>
      <c r="F18" s="54" t="s">
        <v>296</v>
      </c>
      <c r="G18" s="50" t="s">
        <v>125</v>
      </c>
      <c r="H18" s="54" t="s">
        <v>339</v>
      </c>
      <c r="I18" s="54" t="s">
        <v>299</v>
      </c>
      <c r="J18" s="55" t="s">
        <v>340</v>
      </c>
    </row>
    <row r="19" ht="47.3" customHeight="1" spans="1:10">
      <c r="A19" s="109" t="s">
        <v>234</v>
      </c>
      <c r="B19" s="54" t="s">
        <v>324</v>
      </c>
      <c r="C19" s="54" t="s">
        <v>293</v>
      </c>
      <c r="D19" s="54" t="s">
        <v>294</v>
      </c>
      <c r="E19" s="50" t="s">
        <v>341</v>
      </c>
      <c r="F19" s="54" t="s">
        <v>333</v>
      </c>
      <c r="G19" s="50" t="s">
        <v>297</v>
      </c>
      <c r="H19" s="54" t="s">
        <v>339</v>
      </c>
      <c r="I19" s="54" t="s">
        <v>299</v>
      </c>
      <c r="J19" s="55" t="s">
        <v>342</v>
      </c>
    </row>
    <row r="20" ht="47.3" customHeight="1" spans="1:10">
      <c r="A20" s="109" t="s">
        <v>234</v>
      </c>
      <c r="B20" s="54" t="s">
        <v>324</v>
      </c>
      <c r="C20" s="54" t="s">
        <v>293</v>
      </c>
      <c r="D20" s="54" t="s">
        <v>294</v>
      </c>
      <c r="E20" s="50" t="s">
        <v>343</v>
      </c>
      <c r="F20" s="54" t="s">
        <v>333</v>
      </c>
      <c r="G20" s="50" t="s">
        <v>297</v>
      </c>
      <c r="H20" s="54" t="s">
        <v>339</v>
      </c>
      <c r="I20" s="54" t="s">
        <v>299</v>
      </c>
      <c r="J20" s="55" t="s">
        <v>344</v>
      </c>
    </row>
    <row r="21" ht="47.3" customHeight="1" spans="1:10">
      <c r="A21" s="109" t="s">
        <v>234</v>
      </c>
      <c r="B21" s="54" t="s">
        <v>324</v>
      </c>
      <c r="C21" s="54" t="s">
        <v>293</v>
      </c>
      <c r="D21" s="54" t="s">
        <v>294</v>
      </c>
      <c r="E21" s="50" t="s">
        <v>345</v>
      </c>
      <c r="F21" s="54" t="s">
        <v>296</v>
      </c>
      <c r="G21" s="50" t="s">
        <v>128</v>
      </c>
      <c r="H21" s="54" t="s">
        <v>346</v>
      </c>
      <c r="I21" s="54" t="s">
        <v>299</v>
      </c>
      <c r="J21" s="55" t="s">
        <v>347</v>
      </c>
    </row>
    <row r="22" ht="47.3" customHeight="1" spans="1:10">
      <c r="A22" s="109" t="s">
        <v>234</v>
      </c>
      <c r="B22" s="54" t="s">
        <v>324</v>
      </c>
      <c r="C22" s="54" t="s">
        <v>293</v>
      </c>
      <c r="D22" s="54" t="s">
        <v>294</v>
      </c>
      <c r="E22" s="50" t="s">
        <v>348</v>
      </c>
      <c r="F22" s="54" t="s">
        <v>296</v>
      </c>
      <c r="G22" s="50" t="s">
        <v>297</v>
      </c>
      <c r="H22" s="54" t="s">
        <v>349</v>
      </c>
      <c r="I22" s="54" t="s">
        <v>299</v>
      </c>
      <c r="J22" s="55" t="s">
        <v>350</v>
      </c>
    </row>
    <row r="23" ht="47.3" customHeight="1" spans="1:10">
      <c r="A23" s="109" t="s">
        <v>234</v>
      </c>
      <c r="B23" s="54" t="s">
        <v>324</v>
      </c>
      <c r="C23" s="54" t="s">
        <v>293</v>
      </c>
      <c r="D23" s="54" t="s">
        <v>294</v>
      </c>
      <c r="E23" s="50" t="s">
        <v>351</v>
      </c>
      <c r="F23" s="54" t="s">
        <v>296</v>
      </c>
      <c r="G23" s="50" t="s">
        <v>127</v>
      </c>
      <c r="H23" s="54" t="s">
        <v>352</v>
      </c>
      <c r="I23" s="54" t="s">
        <v>299</v>
      </c>
      <c r="J23" s="55" t="s">
        <v>353</v>
      </c>
    </row>
    <row r="24" ht="47.3" customHeight="1" spans="1:10">
      <c r="A24" s="109" t="s">
        <v>234</v>
      </c>
      <c r="B24" s="54" t="s">
        <v>324</v>
      </c>
      <c r="C24" s="54" t="s">
        <v>293</v>
      </c>
      <c r="D24" s="54" t="s">
        <v>301</v>
      </c>
      <c r="E24" s="50" t="s">
        <v>354</v>
      </c>
      <c r="F24" s="54" t="s">
        <v>296</v>
      </c>
      <c r="G24" s="50" t="s">
        <v>319</v>
      </c>
      <c r="H24" s="54" t="s">
        <v>304</v>
      </c>
      <c r="I24" s="54" t="s">
        <v>299</v>
      </c>
      <c r="J24" s="55" t="s">
        <v>355</v>
      </c>
    </row>
    <row r="25" ht="47.3" customHeight="1" spans="1:10">
      <c r="A25" s="109" t="s">
        <v>234</v>
      </c>
      <c r="B25" s="54" t="s">
        <v>324</v>
      </c>
      <c r="C25" s="54" t="s">
        <v>293</v>
      </c>
      <c r="D25" s="54" t="s">
        <v>301</v>
      </c>
      <c r="E25" s="50" t="s">
        <v>356</v>
      </c>
      <c r="F25" s="54" t="s">
        <v>308</v>
      </c>
      <c r="G25" s="50" t="s">
        <v>357</v>
      </c>
      <c r="H25" s="54" t="s">
        <v>304</v>
      </c>
      <c r="I25" s="54" t="s">
        <v>299</v>
      </c>
      <c r="J25" s="55" t="s">
        <v>358</v>
      </c>
    </row>
    <row r="26" ht="47.3" customHeight="1" spans="1:10">
      <c r="A26" s="109" t="s">
        <v>234</v>
      </c>
      <c r="B26" s="54" t="s">
        <v>324</v>
      </c>
      <c r="C26" s="54" t="s">
        <v>293</v>
      </c>
      <c r="D26" s="54" t="s">
        <v>301</v>
      </c>
      <c r="E26" s="50" t="s">
        <v>359</v>
      </c>
      <c r="F26" s="54" t="s">
        <v>296</v>
      </c>
      <c r="G26" s="50" t="s">
        <v>297</v>
      </c>
      <c r="H26" s="54" t="s">
        <v>339</v>
      </c>
      <c r="I26" s="54" t="s">
        <v>299</v>
      </c>
      <c r="J26" s="55" t="s">
        <v>360</v>
      </c>
    </row>
    <row r="27" ht="47.3" customHeight="1" spans="1:10">
      <c r="A27" s="109" t="s">
        <v>234</v>
      </c>
      <c r="B27" s="54" t="s">
        <v>324</v>
      </c>
      <c r="C27" s="54" t="s">
        <v>293</v>
      </c>
      <c r="D27" s="54" t="s">
        <v>301</v>
      </c>
      <c r="E27" s="50" t="s">
        <v>361</v>
      </c>
      <c r="F27" s="54" t="s">
        <v>296</v>
      </c>
      <c r="G27" s="50" t="s">
        <v>362</v>
      </c>
      <c r="H27" s="54" t="s">
        <v>304</v>
      </c>
      <c r="I27" s="54" t="s">
        <v>299</v>
      </c>
      <c r="J27" s="55" t="s">
        <v>337</v>
      </c>
    </row>
    <row r="28" ht="47.3" customHeight="1" spans="1:10">
      <c r="A28" s="109" t="s">
        <v>234</v>
      </c>
      <c r="B28" s="54" t="s">
        <v>324</v>
      </c>
      <c r="C28" s="54" t="s">
        <v>312</v>
      </c>
      <c r="D28" s="54" t="s">
        <v>313</v>
      </c>
      <c r="E28" s="50" t="s">
        <v>363</v>
      </c>
      <c r="F28" s="54" t="s">
        <v>296</v>
      </c>
      <c r="G28" s="50" t="s">
        <v>364</v>
      </c>
      <c r="H28" s="54" t="s">
        <v>304</v>
      </c>
      <c r="I28" s="54" t="s">
        <v>299</v>
      </c>
      <c r="J28" s="55" t="s">
        <v>365</v>
      </c>
    </row>
    <row r="29" ht="47.3" customHeight="1" spans="1:10">
      <c r="A29" s="109" t="s">
        <v>234</v>
      </c>
      <c r="B29" s="54" t="s">
        <v>324</v>
      </c>
      <c r="C29" s="54" t="s">
        <v>316</v>
      </c>
      <c r="D29" s="54" t="s">
        <v>317</v>
      </c>
      <c r="E29" s="50" t="s">
        <v>366</v>
      </c>
      <c r="F29" s="54" t="s">
        <v>296</v>
      </c>
      <c r="G29" s="50" t="s">
        <v>319</v>
      </c>
      <c r="H29" s="54" t="s">
        <v>304</v>
      </c>
      <c r="I29" s="54" t="s">
        <v>299</v>
      </c>
      <c r="J29" s="55" t="s">
        <v>367</v>
      </c>
    </row>
    <row r="30" ht="47.3" customHeight="1" spans="1:10">
      <c r="A30" s="109" t="s">
        <v>249</v>
      </c>
      <c r="B30" s="54" t="s">
        <v>368</v>
      </c>
      <c r="C30" s="54" t="s">
        <v>293</v>
      </c>
      <c r="D30" s="54" t="s">
        <v>301</v>
      </c>
      <c r="E30" s="50" t="s">
        <v>369</v>
      </c>
      <c r="F30" s="54" t="s">
        <v>333</v>
      </c>
      <c r="G30" s="50" t="s">
        <v>329</v>
      </c>
      <c r="H30" s="54" t="s">
        <v>304</v>
      </c>
      <c r="I30" s="54" t="s">
        <v>299</v>
      </c>
      <c r="J30" s="55" t="s">
        <v>370</v>
      </c>
    </row>
    <row r="31" ht="47.3" customHeight="1" spans="1:10">
      <c r="A31" s="109" t="s">
        <v>249</v>
      </c>
      <c r="B31" s="54" t="s">
        <v>368</v>
      </c>
      <c r="C31" s="54" t="s">
        <v>312</v>
      </c>
      <c r="D31" s="54" t="s">
        <v>313</v>
      </c>
      <c r="E31" s="50" t="s">
        <v>371</v>
      </c>
      <c r="F31" s="54" t="s">
        <v>296</v>
      </c>
      <c r="G31" s="50" t="s">
        <v>372</v>
      </c>
      <c r="H31" s="54" t="s">
        <v>373</v>
      </c>
      <c r="I31" s="54" t="s">
        <v>299</v>
      </c>
      <c r="J31" s="55" t="s">
        <v>374</v>
      </c>
    </row>
    <row r="32" ht="47.3" customHeight="1" spans="1:10">
      <c r="A32" s="109" t="s">
        <v>249</v>
      </c>
      <c r="B32" s="54" t="s">
        <v>368</v>
      </c>
      <c r="C32" s="54" t="s">
        <v>316</v>
      </c>
      <c r="D32" s="54" t="s">
        <v>317</v>
      </c>
      <c r="E32" s="50" t="s">
        <v>375</v>
      </c>
      <c r="F32" s="54" t="s">
        <v>296</v>
      </c>
      <c r="G32" s="50" t="s">
        <v>319</v>
      </c>
      <c r="H32" s="54" t="s">
        <v>304</v>
      </c>
      <c r="I32" s="54" t="s">
        <v>299</v>
      </c>
      <c r="J32" s="55" t="s">
        <v>376</v>
      </c>
    </row>
    <row r="33" ht="47.3" customHeight="1" spans="1:10">
      <c r="A33" s="109" t="s">
        <v>227</v>
      </c>
      <c r="B33" s="54" t="s">
        <v>377</v>
      </c>
      <c r="C33" s="54" t="s">
        <v>293</v>
      </c>
      <c r="D33" s="54" t="s">
        <v>294</v>
      </c>
      <c r="E33" s="50" t="s">
        <v>378</v>
      </c>
      <c r="F33" s="54" t="s">
        <v>296</v>
      </c>
      <c r="G33" s="50" t="s">
        <v>297</v>
      </c>
      <c r="H33" s="54" t="s">
        <v>379</v>
      </c>
      <c r="I33" s="54" t="s">
        <v>299</v>
      </c>
      <c r="J33" s="55" t="s">
        <v>380</v>
      </c>
    </row>
    <row r="34" ht="47.3" customHeight="1" spans="1:10">
      <c r="A34" s="109" t="s">
        <v>227</v>
      </c>
      <c r="B34" s="54" t="s">
        <v>377</v>
      </c>
      <c r="C34" s="54" t="s">
        <v>293</v>
      </c>
      <c r="D34" s="54" t="s">
        <v>301</v>
      </c>
      <c r="E34" s="50" t="s">
        <v>381</v>
      </c>
      <c r="F34" s="54" t="s">
        <v>333</v>
      </c>
      <c r="G34" s="50" t="s">
        <v>329</v>
      </c>
      <c r="H34" s="54" t="s">
        <v>304</v>
      </c>
      <c r="I34" s="54" t="s">
        <v>299</v>
      </c>
      <c r="J34" s="55" t="s">
        <v>382</v>
      </c>
    </row>
    <row r="35" ht="47.3" customHeight="1" spans="1:10">
      <c r="A35" s="109" t="s">
        <v>227</v>
      </c>
      <c r="B35" s="54" t="s">
        <v>377</v>
      </c>
      <c r="C35" s="54" t="s">
        <v>312</v>
      </c>
      <c r="D35" s="54" t="s">
        <v>383</v>
      </c>
      <c r="E35" s="50" t="s">
        <v>384</v>
      </c>
      <c r="F35" s="54" t="s">
        <v>308</v>
      </c>
      <c r="G35" s="50" t="s">
        <v>303</v>
      </c>
      <c r="H35" s="54" t="s">
        <v>385</v>
      </c>
      <c r="I35" s="54" t="s">
        <v>299</v>
      </c>
      <c r="J35" s="55" t="s">
        <v>386</v>
      </c>
    </row>
    <row r="36" ht="47.3" customHeight="1" spans="1:10">
      <c r="A36" s="109" t="s">
        <v>227</v>
      </c>
      <c r="B36" s="54" t="s">
        <v>377</v>
      </c>
      <c r="C36" s="54" t="s">
        <v>316</v>
      </c>
      <c r="D36" s="54" t="s">
        <v>317</v>
      </c>
      <c r="E36" s="50" t="s">
        <v>387</v>
      </c>
      <c r="F36" s="54" t="s">
        <v>296</v>
      </c>
      <c r="G36" s="50" t="s">
        <v>322</v>
      </c>
      <c r="H36" s="54" t="s">
        <v>304</v>
      </c>
      <c r="I36" s="54" t="s">
        <v>299</v>
      </c>
      <c r="J36" s="55" t="s">
        <v>388</v>
      </c>
    </row>
    <row r="37" ht="47.3" customHeight="1" spans="1:10">
      <c r="A37" s="109" t="s">
        <v>240</v>
      </c>
      <c r="B37" s="54" t="s">
        <v>389</v>
      </c>
      <c r="C37" s="54" t="s">
        <v>293</v>
      </c>
      <c r="D37" s="54" t="s">
        <v>294</v>
      </c>
      <c r="E37" s="50" t="s">
        <v>390</v>
      </c>
      <c r="F37" s="54" t="s">
        <v>333</v>
      </c>
      <c r="G37" s="50" t="s">
        <v>391</v>
      </c>
      <c r="H37" s="54" t="s">
        <v>392</v>
      </c>
      <c r="I37" s="54" t="s">
        <v>299</v>
      </c>
      <c r="J37" s="55" t="s">
        <v>393</v>
      </c>
    </row>
    <row r="38" ht="47.3" customHeight="1" spans="1:10">
      <c r="A38" s="109" t="s">
        <v>240</v>
      </c>
      <c r="B38" s="54" t="s">
        <v>389</v>
      </c>
      <c r="C38" s="54" t="s">
        <v>293</v>
      </c>
      <c r="D38" s="54" t="s">
        <v>294</v>
      </c>
      <c r="E38" s="50" t="s">
        <v>394</v>
      </c>
      <c r="F38" s="54" t="s">
        <v>296</v>
      </c>
      <c r="G38" s="50" t="s">
        <v>124</v>
      </c>
      <c r="H38" s="54" t="s">
        <v>346</v>
      </c>
      <c r="I38" s="54" t="s">
        <v>299</v>
      </c>
      <c r="J38" s="55" t="s">
        <v>395</v>
      </c>
    </row>
    <row r="39" ht="47.3" customHeight="1" spans="1:10">
      <c r="A39" s="109" t="s">
        <v>240</v>
      </c>
      <c r="B39" s="54" t="s">
        <v>389</v>
      </c>
      <c r="C39" s="54" t="s">
        <v>293</v>
      </c>
      <c r="D39" s="54" t="s">
        <v>301</v>
      </c>
      <c r="E39" s="50" t="s">
        <v>396</v>
      </c>
      <c r="F39" s="54" t="s">
        <v>333</v>
      </c>
      <c r="G39" s="50" t="s">
        <v>329</v>
      </c>
      <c r="H39" s="54" t="s">
        <v>304</v>
      </c>
      <c r="I39" s="54" t="s">
        <v>299</v>
      </c>
      <c r="J39" s="55" t="s">
        <v>397</v>
      </c>
    </row>
    <row r="40" ht="47.3" customHeight="1" spans="1:10">
      <c r="A40" s="109" t="s">
        <v>240</v>
      </c>
      <c r="B40" s="54" t="s">
        <v>389</v>
      </c>
      <c r="C40" s="54" t="s">
        <v>312</v>
      </c>
      <c r="D40" s="54" t="s">
        <v>398</v>
      </c>
      <c r="E40" s="50" t="s">
        <v>399</v>
      </c>
      <c r="F40" s="54" t="s">
        <v>296</v>
      </c>
      <c r="G40" s="50" t="s">
        <v>128</v>
      </c>
      <c r="H40" s="54" t="s">
        <v>310</v>
      </c>
      <c r="I40" s="54" t="s">
        <v>299</v>
      </c>
      <c r="J40" s="55" t="s">
        <v>400</v>
      </c>
    </row>
    <row r="41" ht="47.3" customHeight="1" spans="1:10">
      <c r="A41" s="109" t="s">
        <v>240</v>
      </c>
      <c r="B41" s="54" t="s">
        <v>389</v>
      </c>
      <c r="C41" s="54" t="s">
        <v>316</v>
      </c>
      <c r="D41" s="54" t="s">
        <v>317</v>
      </c>
      <c r="E41" s="50" t="s">
        <v>387</v>
      </c>
      <c r="F41" s="54" t="s">
        <v>296</v>
      </c>
      <c r="G41" s="50" t="s">
        <v>319</v>
      </c>
      <c r="H41" s="54" t="s">
        <v>304</v>
      </c>
      <c r="I41" s="54" t="s">
        <v>299</v>
      </c>
      <c r="J41" s="55" t="s">
        <v>401</v>
      </c>
    </row>
    <row r="42" ht="47.3" customHeight="1" spans="1:10">
      <c r="A42" s="109" t="s">
        <v>240</v>
      </c>
      <c r="B42" s="54" t="s">
        <v>389</v>
      </c>
      <c r="C42" s="54" t="s">
        <v>402</v>
      </c>
      <c r="D42" s="54" t="s">
        <v>403</v>
      </c>
      <c r="E42" s="50" t="s">
        <v>404</v>
      </c>
      <c r="F42" s="54" t="s">
        <v>308</v>
      </c>
      <c r="G42" s="50" t="s">
        <v>405</v>
      </c>
      <c r="H42" s="54" t="s">
        <v>406</v>
      </c>
      <c r="I42" s="54" t="s">
        <v>299</v>
      </c>
      <c r="J42" s="55" t="s">
        <v>407</v>
      </c>
    </row>
    <row r="43" ht="47.3" customHeight="1" spans="1:10">
      <c r="A43" s="109" t="s">
        <v>244</v>
      </c>
      <c r="B43" s="54" t="s">
        <v>408</v>
      </c>
      <c r="C43" s="54" t="s">
        <v>293</v>
      </c>
      <c r="D43" s="54" t="s">
        <v>294</v>
      </c>
      <c r="E43" s="50" t="s">
        <v>409</v>
      </c>
      <c r="F43" s="54" t="s">
        <v>296</v>
      </c>
      <c r="G43" s="50" t="s">
        <v>126</v>
      </c>
      <c r="H43" s="54" t="s">
        <v>410</v>
      </c>
      <c r="I43" s="54" t="s">
        <v>299</v>
      </c>
      <c r="J43" s="110" t="s">
        <v>411</v>
      </c>
    </row>
    <row r="44" ht="47.3" customHeight="1" spans="1:10">
      <c r="A44" s="109" t="s">
        <v>244</v>
      </c>
      <c r="B44" s="54" t="s">
        <v>408</v>
      </c>
      <c r="C44" s="54" t="s">
        <v>293</v>
      </c>
      <c r="D44" s="54" t="s">
        <v>294</v>
      </c>
      <c r="E44" s="50" t="s">
        <v>412</v>
      </c>
      <c r="F44" s="54" t="s">
        <v>296</v>
      </c>
      <c r="G44" s="50" t="s">
        <v>297</v>
      </c>
      <c r="H44" s="54" t="s">
        <v>339</v>
      </c>
      <c r="I44" s="54" t="s">
        <v>299</v>
      </c>
      <c r="J44" s="110" t="s">
        <v>413</v>
      </c>
    </row>
    <row r="45" ht="47.3" customHeight="1" spans="1:10">
      <c r="A45" s="109" t="s">
        <v>244</v>
      </c>
      <c r="B45" s="54" t="s">
        <v>408</v>
      </c>
      <c r="C45" s="54" t="s">
        <v>293</v>
      </c>
      <c r="D45" s="54" t="s">
        <v>301</v>
      </c>
      <c r="E45" s="50" t="s">
        <v>414</v>
      </c>
      <c r="F45" s="54" t="s">
        <v>333</v>
      </c>
      <c r="G45" s="50" t="s">
        <v>329</v>
      </c>
      <c r="H45" s="54" t="s">
        <v>304</v>
      </c>
      <c r="I45" s="54" t="s">
        <v>299</v>
      </c>
      <c r="J45" s="55" t="s">
        <v>415</v>
      </c>
    </row>
    <row r="46" ht="47.3" customHeight="1" spans="1:10">
      <c r="A46" s="109" t="s">
        <v>244</v>
      </c>
      <c r="B46" s="54" t="s">
        <v>408</v>
      </c>
      <c r="C46" s="54" t="s">
        <v>312</v>
      </c>
      <c r="D46" s="54" t="s">
        <v>313</v>
      </c>
      <c r="E46" s="50" t="s">
        <v>416</v>
      </c>
      <c r="F46" s="54" t="s">
        <v>296</v>
      </c>
      <c r="G46" s="50" t="s">
        <v>124</v>
      </c>
      <c r="H46" s="54" t="s">
        <v>417</v>
      </c>
      <c r="I46" s="54" t="s">
        <v>299</v>
      </c>
      <c r="J46" s="55" t="s">
        <v>418</v>
      </c>
    </row>
    <row r="47" ht="47.3" customHeight="1" spans="1:10">
      <c r="A47" s="109" t="s">
        <v>244</v>
      </c>
      <c r="B47" s="54" t="s">
        <v>408</v>
      </c>
      <c r="C47" s="54" t="s">
        <v>316</v>
      </c>
      <c r="D47" s="54" t="s">
        <v>317</v>
      </c>
      <c r="E47" s="50" t="s">
        <v>419</v>
      </c>
      <c r="F47" s="54" t="s">
        <v>296</v>
      </c>
      <c r="G47" s="50" t="s">
        <v>319</v>
      </c>
      <c r="H47" s="54" t="s">
        <v>304</v>
      </c>
      <c r="I47" s="54" t="s">
        <v>299</v>
      </c>
      <c r="J47" s="55" t="s">
        <v>420</v>
      </c>
    </row>
    <row r="48" ht="47.3" customHeight="1" spans="1:10">
      <c r="A48" s="109" t="s">
        <v>230</v>
      </c>
      <c r="B48" s="54" t="s">
        <v>421</v>
      </c>
      <c r="C48" s="54" t="s">
        <v>293</v>
      </c>
      <c r="D48" s="54" t="s">
        <v>294</v>
      </c>
      <c r="E48" s="50" t="s">
        <v>422</v>
      </c>
      <c r="F48" s="54" t="s">
        <v>296</v>
      </c>
      <c r="G48" s="50" t="s">
        <v>423</v>
      </c>
      <c r="H48" s="54" t="s">
        <v>339</v>
      </c>
      <c r="I48" s="54" t="s">
        <v>299</v>
      </c>
      <c r="J48" s="55" t="s">
        <v>424</v>
      </c>
    </row>
    <row r="49" ht="47.3" customHeight="1" spans="1:10">
      <c r="A49" s="109" t="s">
        <v>230</v>
      </c>
      <c r="B49" s="54" t="s">
        <v>421</v>
      </c>
      <c r="C49" s="54" t="s">
        <v>293</v>
      </c>
      <c r="D49" s="54" t="s">
        <v>301</v>
      </c>
      <c r="E49" s="50" t="s">
        <v>425</v>
      </c>
      <c r="F49" s="54" t="s">
        <v>333</v>
      </c>
      <c r="G49" s="50" t="s">
        <v>423</v>
      </c>
      <c r="H49" s="54" t="s">
        <v>339</v>
      </c>
      <c r="I49" s="54" t="s">
        <v>299</v>
      </c>
      <c r="J49" s="55" t="s">
        <v>426</v>
      </c>
    </row>
    <row r="50" ht="47.3" customHeight="1" spans="1:10">
      <c r="A50" s="109" t="s">
        <v>230</v>
      </c>
      <c r="B50" s="54" t="s">
        <v>421</v>
      </c>
      <c r="C50" s="54" t="s">
        <v>293</v>
      </c>
      <c r="D50" s="54" t="s">
        <v>301</v>
      </c>
      <c r="E50" s="50" t="s">
        <v>427</v>
      </c>
      <c r="F50" s="54" t="s">
        <v>333</v>
      </c>
      <c r="G50" s="50" t="s">
        <v>423</v>
      </c>
      <c r="H50" s="54" t="s">
        <v>339</v>
      </c>
      <c r="I50" s="54" t="s">
        <v>299</v>
      </c>
      <c r="J50" s="55" t="s">
        <v>428</v>
      </c>
    </row>
    <row r="51" ht="47.3" customHeight="1" spans="1:10">
      <c r="A51" s="109" t="s">
        <v>230</v>
      </c>
      <c r="B51" s="54" t="s">
        <v>421</v>
      </c>
      <c r="C51" s="54" t="s">
        <v>293</v>
      </c>
      <c r="D51" s="54" t="s">
        <v>301</v>
      </c>
      <c r="E51" s="50" t="s">
        <v>429</v>
      </c>
      <c r="F51" s="54" t="s">
        <v>333</v>
      </c>
      <c r="G51" s="50" t="s">
        <v>124</v>
      </c>
      <c r="H51" s="54" t="s">
        <v>339</v>
      </c>
      <c r="I51" s="54" t="s">
        <v>299</v>
      </c>
      <c r="J51" s="55" t="s">
        <v>430</v>
      </c>
    </row>
    <row r="52" ht="47.3" customHeight="1" spans="1:10">
      <c r="A52" s="109" t="s">
        <v>230</v>
      </c>
      <c r="B52" s="54" t="s">
        <v>421</v>
      </c>
      <c r="C52" s="54" t="s">
        <v>293</v>
      </c>
      <c r="D52" s="54" t="s">
        <v>301</v>
      </c>
      <c r="E52" s="50" t="s">
        <v>431</v>
      </c>
      <c r="F52" s="54" t="s">
        <v>333</v>
      </c>
      <c r="G52" s="50" t="s">
        <v>432</v>
      </c>
      <c r="H52" s="54" t="s">
        <v>339</v>
      </c>
      <c r="I52" s="54" t="s">
        <v>299</v>
      </c>
      <c r="J52" s="55" t="s">
        <v>433</v>
      </c>
    </row>
    <row r="53" ht="47.3" customHeight="1" spans="1:10">
      <c r="A53" s="109" t="s">
        <v>230</v>
      </c>
      <c r="B53" s="54" t="s">
        <v>421</v>
      </c>
      <c r="C53" s="54" t="s">
        <v>293</v>
      </c>
      <c r="D53" s="54" t="s">
        <v>301</v>
      </c>
      <c r="E53" s="50" t="s">
        <v>434</v>
      </c>
      <c r="F53" s="54" t="s">
        <v>296</v>
      </c>
      <c r="G53" s="50" t="s">
        <v>297</v>
      </c>
      <c r="H53" s="54" t="s">
        <v>339</v>
      </c>
      <c r="I53" s="54" t="s">
        <v>299</v>
      </c>
      <c r="J53" s="55" t="s">
        <v>435</v>
      </c>
    </row>
    <row r="54" ht="47.3" customHeight="1" spans="1:10">
      <c r="A54" s="109" t="s">
        <v>230</v>
      </c>
      <c r="B54" s="54" t="s">
        <v>421</v>
      </c>
      <c r="C54" s="54" t="s">
        <v>293</v>
      </c>
      <c r="D54" s="54" t="s">
        <v>301</v>
      </c>
      <c r="E54" s="50" t="s">
        <v>436</v>
      </c>
      <c r="F54" s="54" t="s">
        <v>296</v>
      </c>
      <c r="G54" s="50" t="s">
        <v>124</v>
      </c>
      <c r="H54" s="54" t="s">
        <v>339</v>
      </c>
      <c r="I54" s="54" t="s">
        <v>299</v>
      </c>
      <c r="J54" s="55" t="s">
        <v>437</v>
      </c>
    </row>
    <row r="55" ht="47.3" customHeight="1" spans="1:10">
      <c r="A55" s="109" t="s">
        <v>230</v>
      </c>
      <c r="B55" s="54" t="s">
        <v>421</v>
      </c>
      <c r="C55" s="54" t="s">
        <v>293</v>
      </c>
      <c r="D55" s="54" t="s">
        <v>301</v>
      </c>
      <c r="E55" s="50" t="s">
        <v>438</v>
      </c>
      <c r="F55" s="54" t="s">
        <v>333</v>
      </c>
      <c r="G55" s="50" t="s">
        <v>126</v>
      </c>
      <c r="H55" s="54" t="s">
        <v>339</v>
      </c>
      <c r="I55" s="54" t="s">
        <v>299</v>
      </c>
      <c r="J55" s="55" t="s">
        <v>439</v>
      </c>
    </row>
    <row r="56" ht="47.3" customHeight="1" spans="1:10">
      <c r="A56" s="109" t="s">
        <v>230</v>
      </c>
      <c r="B56" s="54" t="s">
        <v>421</v>
      </c>
      <c r="C56" s="54" t="s">
        <v>312</v>
      </c>
      <c r="D56" s="54" t="s">
        <v>383</v>
      </c>
      <c r="E56" s="50" t="s">
        <v>440</v>
      </c>
      <c r="F56" s="54" t="s">
        <v>333</v>
      </c>
      <c r="G56" s="50" t="s">
        <v>329</v>
      </c>
      <c r="H56" s="54" t="s">
        <v>304</v>
      </c>
      <c r="I56" s="54" t="s">
        <v>299</v>
      </c>
      <c r="J56" s="55" t="s">
        <v>441</v>
      </c>
    </row>
    <row r="57" ht="47.3" customHeight="1" spans="1:10">
      <c r="A57" s="109" t="s">
        <v>230</v>
      </c>
      <c r="B57" s="54" t="s">
        <v>421</v>
      </c>
      <c r="C57" s="54" t="s">
        <v>312</v>
      </c>
      <c r="D57" s="54" t="s">
        <v>313</v>
      </c>
      <c r="E57" s="50" t="s">
        <v>442</v>
      </c>
      <c r="F57" s="54" t="s">
        <v>296</v>
      </c>
      <c r="G57" s="50" t="s">
        <v>443</v>
      </c>
      <c r="H57" s="54" t="s">
        <v>339</v>
      </c>
      <c r="I57" s="54" t="s">
        <v>299</v>
      </c>
      <c r="J57" s="55" t="s">
        <v>444</v>
      </c>
    </row>
    <row r="58" ht="47.3" customHeight="1" spans="1:10">
      <c r="A58" s="109" t="s">
        <v>230</v>
      </c>
      <c r="B58" s="54" t="s">
        <v>421</v>
      </c>
      <c r="C58" s="54" t="s">
        <v>316</v>
      </c>
      <c r="D58" s="54" t="s">
        <v>317</v>
      </c>
      <c r="E58" s="50" t="s">
        <v>445</v>
      </c>
      <c r="F58" s="54" t="s">
        <v>296</v>
      </c>
      <c r="G58" s="50" t="s">
        <v>303</v>
      </c>
      <c r="H58" s="54" t="s">
        <v>304</v>
      </c>
      <c r="I58" s="54" t="s">
        <v>299</v>
      </c>
      <c r="J58" s="55" t="s">
        <v>446</v>
      </c>
    </row>
    <row r="59" ht="47.3" customHeight="1" spans="1:10">
      <c r="A59" s="108" t="s">
        <v>49</v>
      </c>
      <c r="B59" s="23"/>
      <c r="C59" s="23"/>
      <c r="D59" s="23"/>
      <c r="E59" s="23"/>
      <c r="F59" s="23"/>
      <c r="G59" s="23"/>
      <c r="H59" s="23"/>
      <c r="I59" s="23"/>
      <c r="J59" s="23"/>
    </row>
    <row r="60" ht="47.3" customHeight="1" spans="1:10">
      <c r="A60" s="109" t="s">
        <v>251</v>
      </c>
      <c r="B60" s="54" t="s">
        <v>447</v>
      </c>
      <c r="C60" s="54" t="s">
        <v>293</v>
      </c>
      <c r="D60" s="54" t="s">
        <v>301</v>
      </c>
      <c r="E60" s="50" t="s">
        <v>448</v>
      </c>
      <c r="F60" s="54" t="s">
        <v>308</v>
      </c>
      <c r="G60" s="50" t="s">
        <v>125</v>
      </c>
      <c r="H60" s="54" t="s">
        <v>339</v>
      </c>
      <c r="I60" s="54" t="s">
        <v>299</v>
      </c>
      <c r="J60" s="55" t="s">
        <v>449</v>
      </c>
    </row>
    <row r="61" ht="47.3" customHeight="1" spans="1:10">
      <c r="A61" s="109" t="s">
        <v>251</v>
      </c>
      <c r="B61" s="54" t="s">
        <v>447</v>
      </c>
      <c r="C61" s="54" t="s">
        <v>312</v>
      </c>
      <c r="D61" s="54" t="s">
        <v>313</v>
      </c>
      <c r="E61" s="50" t="s">
        <v>450</v>
      </c>
      <c r="F61" s="54" t="s">
        <v>333</v>
      </c>
      <c r="G61" s="50" t="s">
        <v>451</v>
      </c>
      <c r="H61" s="54" t="s">
        <v>452</v>
      </c>
      <c r="I61" s="54" t="s">
        <v>453</v>
      </c>
      <c r="J61" s="55" t="s">
        <v>454</v>
      </c>
    </row>
    <row r="62" ht="47.3" customHeight="1" spans="1:10">
      <c r="A62" s="109" t="s">
        <v>251</v>
      </c>
      <c r="B62" s="54" t="s">
        <v>447</v>
      </c>
      <c r="C62" s="54" t="s">
        <v>316</v>
      </c>
      <c r="D62" s="54" t="s">
        <v>317</v>
      </c>
      <c r="E62" s="50" t="s">
        <v>455</v>
      </c>
      <c r="F62" s="54" t="s">
        <v>296</v>
      </c>
      <c r="G62" s="50" t="s">
        <v>322</v>
      </c>
      <c r="H62" s="54" t="s">
        <v>304</v>
      </c>
      <c r="I62" s="54" t="s">
        <v>299</v>
      </c>
      <c r="J62" s="55" t="s">
        <v>456</v>
      </c>
    </row>
    <row r="63" ht="47.3" customHeight="1" spans="1:10">
      <c r="A63" s="109" t="s">
        <v>264</v>
      </c>
      <c r="B63" s="54" t="s">
        <v>457</v>
      </c>
      <c r="C63" s="54" t="s">
        <v>293</v>
      </c>
      <c r="D63" s="54" t="s">
        <v>294</v>
      </c>
      <c r="E63" s="50" t="s">
        <v>458</v>
      </c>
      <c r="F63" s="54" t="s">
        <v>296</v>
      </c>
      <c r="G63" s="50" t="s">
        <v>459</v>
      </c>
      <c r="H63" s="54" t="s">
        <v>330</v>
      </c>
      <c r="I63" s="54" t="s">
        <v>299</v>
      </c>
      <c r="J63" s="55" t="s">
        <v>460</v>
      </c>
    </row>
    <row r="64" ht="47.3" customHeight="1" spans="1:10">
      <c r="A64" s="109" t="s">
        <v>264</v>
      </c>
      <c r="B64" s="54" t="s">
        <v>457</v>
      </c>
      <c r="C64" s="54" t="s">
        <v>293</v>
      </c>
      <c r="D64" s="54" t="s">
        <v>294</v>
      </c>
      <c r="E64" s="50" t="s">
        <v>461</v>
      </c>
      <c r="F64" s="54" t="s">
        <v>296</v>
      </c>
      <c r="G64" s="50" t="s">
        <v>124</v>
      </c>
      <c r="H64" s="54" t="s">
        <v>339</v>
      </c>
      <c r="I64" s="54" t="s">
        <v>299</v>
      </c>
      <c r="J64" s="55" t="s">
        <v>462</v>
      </c>
    </row>
    <row r="65" ht="47.3" customHeight="1" spans="1:10">
      <c r="A65" s="109" t="s">
        <v>264</v>
      </c>
      <c r="B65" s="54" t="s">
        <v>457</v>
      </c>
      <c r="C65" s="54" t="s">
        <v>293</v>
      </c>
      <c r="D65" s="54" t="s">
        <v>294</v>
      </c>
      <c r="E65" s="50" t="s">
        <v>463</v>
      </c>
      <c r="F65" s="54" t="s">
        <v>333</v>
      </c>
      <c r="G65" s="50" t="s">
        <v>329</v>
      </c>
      <c r="H65" s="54" t="s">
        <v>304</v>
      </c>
      <c r="I65" s="54" t="s">
        <v>299</v>
      </c>
      <c r="J65" s="55" t="s">
        <v>464</v>
      </c>
    </row>
    <row r="66" ht="47.3" customHeight="1" spans="1:10">
      <c r="A66" s="109" t="s">
        <v>264</v>
      </c>
      <c r="B66" s="54" t="s">
        <v>457</v>
      </c>
      <c r="C66" s="54" t="s">
        <v>312</v>
      </c>
      <c r="D66" s="54" t="s">
        <v>313</v>
      </c>
      <c r="E66" s="50" t="s">
        <v>465</v>
      </c>
      <c r="F66" s="54" t="s">
        <v>333</v>
      </c>
      <c r="G66" s="50" t="s">
        <v>466</v>
      </c>
      <c r="H66" s="54" t="s">
        <v>339</v>
      </c>
      <c r="I66" s="54" t="s">
        <v>299</v>
      </c>
      <c r="J66" s="55" t="s">
        <v>467</v>
      </c>
    </row>
    <row r="67" ht="47.3" customHeight="1" spans="1:10">
      <c r="A67" s="109" t="s">
        <v>264</v>
      </c>
      <c r="B67" s="54" t="s">
        <v>457</v>
      </c>
      <c r="C67" s="54" t="s">
        <v>316</v>
      </c>
      <c r="D67" s="54" t="s">
        <v>317</v>
      </c>
      <c r="E67" s="50" t="s">
        <v>468</v>
      </c>
      <c r="F67" s="54" t="s">
        <v>296</v>
      </c>
      <c r="G67" s="50" t="s">
        <v>319</v>
      </c>
      <c r="H67" s="54" t="s">
        <v>304</v>
      </c>
      <c r="I67" s="54" t="s">
        <v>299</v>
      </c>
      <c r="J67" s="55" t="s">
        <v>469</v>
      </c>
    </row>
    <row r="68" ht="47.3" customHeight="1" spans="1:10">
      <c r="A68" s="109" t="s">
        <v>264</v>
      </c>
      <c r="B68" s="54" t="s">
        <v>457</v>
      </c>
      <c r="C68" s="54" t="s">
        <v>402</v>
      </c>
      <c r="D68" s="54" t="s">
        <v>403</v>
      </c>
      <c r="E68" s="50" t="s">
        <v>470</v>
      </c>
      <c r="F68" s="54" t="s">
        <v>308</v>
      </c>
      <c r="G68" s="50" t="s">
        <v>471</v>
      </c>
      <c r="H68" s="54" t="s">
        <v>406</v>
      </c>
      <c r="I68" s="54" t="s">
        <v>299</v>
      </c>
      <c r="J68" s="55" t="s">
        <v>472</v>
      </c>
    </row>
    <row r="69" ht="47.3" customHeight="1" spans="1:10">
      <c r="A69" s="109" t="s">
        <v>253</v>
      </c>
      <c r="B69" s="54" t="s">
        <v>473</v>
      </c>
      <c r="C69" s="54" t="s">
        <v>293</v>
      </c>
      <c r="D69" s="54" t="s">
        <v>301</v>
      </c>
      <c r="E69" s="50" t="s">
        <v>474</v>
      </c>
      <c r="F69" s="54" t="s">
        <v>333</v>
      </c>
      <c r="G69" s="50" t="s">
        <v>329</v>
      </c>
      <c r="H69" s="54" t="s">
        <v>304</v>
      </c>
      <c r="I69" s="54" t="s">
        <v>299</v>
      </c>
      <c r="J69" s="55" t="s">
        <v>475</v>
      </c>
    </row>
    <row r="70" ht="47.3" customHeight="1" spans="1:10">
      <c r="A70" s="109" t="s">
        <v>253</v>
      </c>
      <c r="B70" s="54" t="s">
        <v>476</v>
      </c>
      <c r="C70" s="54" t="s">
        <v>293</v>
      </c>
      <c r="D70" s="54" t="s">
        <v>301</v>
      </c>
      <c r="E70" s="50" t="s">
        <v>477</v>
      </c>
      <c r="F70" s="54" t="s">
        <v>296</v>
      </c>
      <c r="G70" s="50" t="s">
        <v>322</v>
      </c>
      <c r="H70" s="54" t="s">
        <v>304</v>
      </c>
      <c r="I70" s="54" t="s">
        <v>299</v>
      </c>
      <c r="J70" s="55" t="s">
        <v>478</v>
      </c>
    </row>
    <row r="71" ht="47.3" customHeight="1" spans="1:10">
      <c r="A71" s="109" t="s">
        <v>253</v>
      </c>
      <c r="B71" s="54" t="s">
        <v>476</v>
      </c>
      <c r="C71" s="54" t="s">
        <v>312</v>
      </c>
      <c r="D71" s="54" t="s">
        <v>313</v>
      </c>
      <c r="E71" s="50" t="s">
        <v>479</v>
      </c>
      <c r="F71" s="54" t="s">
        <v>296</v>
      </c>
      <c r="G71" s="50" t="s">
        <v>480</v>
      </c>
      <c r="H71" s="54" t="s">
        <v>410</v>
      </c>
      <c r="I71" s="54" t="s">
        <v>299</v>
      </c>
      <c r="J71" s="55" t="s">
        <v>481</v>
      </c>
    </row>
    <row r="72" ht="47.3" customHeight="1" spans="1:10">
      <c r="A72" s="109" t="s">
        <v>253</v>
      </c>
      <c r="B72" s="54" t="s">
        <v>476</v>
      </c>
      <c r="C72" s="54" t="s">
        <v>316</v>
      </c>
      <c r="D72" s="54" t="s">
        <v>317</v>
      </c>
      <c r="E72" s="50" t="s">
        <v>482</v>
      </c>
      <c r="F72" s="54" t="s">
        <v>296</v>
      </c>
      <c r="G72" s="50" t="s">
        <v>319</v>
      </c>
      <c r="H72" s="54" t="s">
        <v>304</v>
      </c>
      <c r="I72" s="54" t="s">
        <v>299</v>
      </c>
      <c r="J72" s="55" t="s">
        <v>483</v>
      </c>
    </row>
  </sheetData>
  <mergeCells count="22">
    <mergeCell ref="A2:J2"/>
    <mergeCell ref="A3:H3"/>
    <mergeCell ref="A8:A12"/>
    <mergeCell ref="A13:A29"/>
    <mergeCell ref="A30:A32"/>
    <mergeCell ref="A33:A36"/>
    <mergeCell ref="A37:A42"/>
    <mergeCell ref="A43:A47"/>
    <mergeCell ref="A48:A58"/>
    <mergeCell ref="A60:A62"/>
    <mergeCell ref="A63:A68"/>
    <mergeCell ref="A69:A72"/>
    <mergeCell ref="B8:B12"/>
    <mergeCell ref="B13:B29"/>
    <mergeCell ref="B30:B32"/>
    <mergeCell ref="B33:B36"/>
    <mergeCell ref="B37:B42"/>
    <mergeCell ref="B43:B47"/>
    <mergeCell ref="B48:B58"/>
    <mergeCell ref="B60:B62"/>
    <mergeCell ref="B63:B68"/>
    <mergeCell ref="B69:B72"/>
  </mergeCells>
  <pageMargins left="0.75" right="0.75" top="1" bottom="1" header="0.5" footer="0.5"/>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7" sqref="B17"/>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1:6">
      <c r="F1" s="56" t="s">
        <v>484</v>
      </c>
    </row>
    <row r="2" ht="28.5" customHeight="1" spans="1:6">
      <c r="A2" s="27" t="s">
        <v>485</v>
      </c>
      <c r="B2" s="27"/>
      <c r="C2" s="27"/>
      <c r="D2" s="27"/>
      <c r="E2" s="27"/>
      <c r="F2" s="27"/>
    </row>
    <row r="3" ht="15" customHeight="1" spans="1:6">
      <c r="A3" s="103" t="str">
        <f>"单位名称："&amp;"云南省社会主义学院"</f>
        <v>单位名称：云南省社会主义学院</v>
      </c>
      <c r="B3" s="104"/>
      <c r="C3" s="104"/>
      <c r="D3" s="59"/>
      <c r="E3" s="59"/>
      <c r="F3" s="105" t="s">
        <v>28</v>
      </c>
    </row>
    <row r="4" ht="18.75" customHeight="1" spans="1:6">
      <c r="A4" s="9" t="s">
        <v>139</v>
      </c>
      <c r="B4" s="9" t="s">
        <v>52</v>
      </c>
      <c r="C4" s="9" t="s">
        <v>53</v>
      </c>
      <c r="D4" s="15" t="s">
        <v>486</v>
      </c>
      <c r="E4" s="63"/>
      <c r="F4" s="63"/>
    </row>
    <row r="5" ht="30" customHeight="1" spans="1:6">
      <c r="A5" s="18"/>
      <c r="B5" s="18"/>
      <c r="C5" s="18"/>
      <c r="D5" s="15" t="s">
        <v>31</v>
      </c>
      <c r="E5" s="63" t="s">
        <v>61</v>
      </c>
      <c r="F5" s="63" t="s">
        <v>62</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6" t="s">
        <v>106</v>
      </c>
      <c r="B8" s="107"/>
      <c r="C8" s="107" t="s">
        <v>106</v>
      </c>
      <c r="D8" s="22"/>
      <c r="E8" s="22"/>
      <c r="F8" s="22"/>
    </row>
    <row r="9" customHeight="1" spans="1:6">
      <c r="A9" t="s">
        <v>487</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4"/>
  <sheetViews>
    <sheetView showZeros="0" workbookViewId="0">
      <selection activeCell="A10" sqref="A10:E23"/>
    </sheetView>
  </sheetViews>
  <sheetFormatPr defaultColWidth="9.14166666666667" defaultRowHeight="14.25" customHeight="1"/>
  <cols>
    <col min="1" max="1" width="39.1416666666667" customWidth="1"/>
    <col min="2" max="2" width="21.7166666666667" customWidth="1"/>
    <col min="3" max="3" width="35.275" customWidth="1"/>
    <col min="4" max="4" width="7.71666666666667" customWidth="1"/>
    <col min="5" max="5" width="10.275" customWidth="1"/>
    <col min="6" max="11" width="14.7416666666667" customWidth="1"/>
    <col min="12" max="16" width="12.575" customWidth="1"/>
    <col min="17" max="17" width="10.425" customWidth="1"/>
  </cols>
  <sheetData>
    <row r="1" ht="13.5" customHeight="1" spans="1:17">
      <c r="O1" s="45"/>
      <c r="P1" s="45"/>
      <c r="Q1" s="93" t="s">
        <v>488</v>
      </c>
    </row>
    <row r="2" ht="27.75" customHeight="1" spans="1:17">
      <c r="A2" s="57" t="s">
        <v>489</v>
      </c>
      <c r="B2" s="27"/>
      <c r="C2" s="27"/>
      <c r="D2" s="27"/>
      <c r="E2" s="27"/>
      <c r="F2" s="27"/>
      <c r="G2" s="27"/>
      <c r="H2" s="27"/>
      <c r="I2" s="27"/>
      <c r="J2" s="27"/>
      <c r="K2" s="47"/>
      <c r="L2" s="27"/>
      <c r="M2" s="27"/>
      <c r="N2" s="27"/>
      <c r="O2" s="47"/>
      <c r="P2" s="47"/>
      <c r="Q2" s="27"/>
    </row>
    <row r="3" ht="18.75" customHeight="1" spans="1:17">
      <c r="A3" s="94" t="str">
        <f>"单位名称："&amp;"云南省社会主义学院"</f>
        <v>单位名称：云南省社会主义学院</v>
      </c>
      <c r="B3" s="6"/>
      <c r="C3" s="6"/>
      <c r="D3" s="6"/>
      <c r="E3" s="6"/>
      <c r="F3" s="6"/>
      <c r="G3" s="6"/>
      <c r="H3" s="6"/>
      <c r="I3" s="6"/>
      <c r="J3" s="6"/>
      <c r="O3" s="62"/>
      <c r="P3" s="62"/>
      <c r="Q3" s="95" t="s">
        <v>2</v>
      </c>
    </row>
    <row r="4" ht="15.75" customHeight="1" spans="1:17">
      <c r="A4" s="9" t="s">
        <v>490</v>
      </c>
      <c r="B4" s="73" t="s">
        <v>491</v>
      </c>
      <c r="C4" s="73" t="s">
        <v>492</v>
      </c>
      <c r="D4" s="73" t="s">
        <v>493</v>
      </c>
      <c r="E4" s="73" t="s">
        <v>494</v>
      </c>
      <c r="F4" s="73" t="s">
        <v>495</v>
      </c>
      <c r="G4" s="74" t="s">
        <v>146</v>
      </c>
      <c r="H4" s="74"/>
      <c r="I4" s="74"/>
      <c r="J4" s="74"/>
      <c r="K4" s="75"/>
      <c r="L4" s="74"/>
      <c r="M4" s="74"/>
      <c r="N4" s="74"/>
      <c r="O4" s="76"/>
      <c r="P4" s="75"/>
      <c r="Q4" s="77"/>
    </row>
    <row r="5" ht="17.25" customHeight="1" spans="1:17">
      <c r="A5" s="14"/>
      <c r="B5" s="78"/>
      <c r="C5" s="78"/>
      <c r="D5" s="78"/>
      <c r="E5" s="78"/>
      <c r="F5" s="78"/>
      <c r="G5" s="78" t="s">
        <v>31</v>
      </c>
      <c r="H5" s="78" t="s">
        <v>34</v>
      </c>
      <c r="I5" s="78" t="s">
        <v>496</v>
      </c>
      <c r="J5" s="78" t="s">
        <v>497</v>
      </c>
      <c r="K5" s="79" t="s">
        <v>498</v>
      </c>
      <c r="L5" s="80" t="s">
        <v>499</v>
      </c>
      <c r="M5" s="80"/>
      <c r="N5" s="80"/>
      <c r="O5" s="81"/>
      <c r="P5" s="82"/>
      <c r="Q5" s="83"/>
    </row>
    <row r="6" ht="54" customHeight="1" spans="1:17">
      <c r="A6" s="17"/>
      <c r="B6" s="83"/>
      <c r="C6" s="83"/>
      <c r="D6" s="83"/>
      <c r="E6" s="83"/>
      <c r="F6" s="83"/>
      <c r="G6" s="83"/>
      <c r="H6" s="83" t="s">
        <v>33</v>
      </c>
      <c r="I6" s="83"/>
      <c r="J6" s="83"/>
      <c r="K6" s="84"/>
      <c r="L6" s="83" t="s">
        <v>33</v>
      </c>
      <c r="M6" s="83" t="s">
        <v>44</v>
      </c>
      <c r="N6" s="83" t="s">
        <v>153</v>
      </c>
      <c r="O6" s="85" t="s">
        <v>40</v>
      </c>
      <c r="P6" s="84" t="s">
        <v>41</v>
      </c>
      <c r="Q6" s="83" t="s">
        <v>42</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46</v>
      </c>
      <c r="B8" s="87"/>
      <c r="C8" s="87"/>
      <c r="D8" s="87"/>
      <c r="E8" s="98"/>
      <c r="F8" s="22">
        <v>1343000</v>
      </c>
      <c r="G8" s="22">
        <v>2860500</v>
      </c>
      <c r="H8" s="22">
        <v>235500</v>
      </c>
      <c r="I8" s="22"/>
      <c r="J8" s="22"/>
      <c r="K8" s="22"/>
      <c r="L8" s="22">
        <v>2625000</v>
      </c>
      <c r="M8" s="22"/>
      <c r="N8" s="22">
        <v>2625000</v>
      </c>
      <c r="O8" s="22"/>
      <c r="P8" s="22"/>
      <c r="Q8" s="22"/>
    </row>
    <row r="9" ht="21" customHeight="1" spans="1:17">
      <c r="A9" s="99" t="s">
        <v>46</v>
      </c>
      <c r="B9" s="87"/>
      <c r="C9" s="87"/>
      <c r="D9" s="100"/>
      <c r="E9" s="101"/>
      <c r="F9" s="22">
        <v>205000</v>
      </c>
      <c r="G9" s="22">
        <v>235500</v>
      </c>
      <c r="H9" s="22">
        <v>235500</v>
      </c>
      <c r="I9" s="22"/>
      <c r="J9" s="22"/>
      <c r="K9" s="22"/>
      <c r="L9" s="22"/>
      <c r="M9" s="22"/>
      <c r="N9" s="22"/>
      <c r="O9" s="22"/>
      <c r="P9" s="22"/>
      <c r="Q9" s="22"/>
    </row>
    <row r="10" ht="21" customHeight="1" spans="1:17">
      <c r="A10" s="102" t="s">
        <v>234</v>
      </c>
      <c r="B10" s="87" t="s">
        <v>500</v>
      </c>
      <c r="C10" s="87" t="s">
        <v>501</v>
      </c>
      <c r="D10" s="100" t="s">
        <v>502</v>
      </c>
      <c r="E10" s="101">
        <v>4</v>
      </c>
      <c r="F10" s="22">
        <v>44000</v>
      </c>
      <c r="G10" s="22">
        <v>44000</v>
      </c>
      <c r="H10" s="22">
        <v>44000</v>
      </c>
      <c r="I10" s="22"/>
      <c r="J10" s="22"/>
      <c r="K10" s="22"/>
      <c r="L10" s="22"/>
      <c r="M10" s="22"/>
      <c r="N10" s="22"/>
      <c r="O10" s="22"/>
      <c r="P10" s="22"/>
      <c r="Q10" s="22"/>
    </row>
    <row r="11" ht="21" customHeight="1" spans="1:17">
      <c r="A11" s="102" t="s">
        <v>155</v>
      </c>
      <c r="B11" s="87" t="s">
        <v>503</v>
      </c>
      <c r="C11" s="87" t="s">
        <v>504</v>
      </c>
      <c r="D11" s="100" t="s">
        <v>505</v>
      </c>
      <c r="E11" s="101">
        <v>100</v>
      </c>
      <c r="F11" s="22">
        <v>16000</v>
      </c>
      <c r="G11" s="22">
        <v>16000</v>
      </c>
      <c r="H11" s="22">
        <v>16000</v>
      </c>
      <c r="I11" s="22"/>
      <c r="J11" s="22"/>
      <c r="K11" s="22"/>
      <c r="L11" s="22"/>
      <c r="M11" s="22"/>
      <c r="N11" s="22"/>
      <c r="O11" s="22"/>
      <c r="P11" s="22"/>
      <c r="Q11" s="22"/>
    </row>
    <row r="12" ht="21" customHeight="1" spans="1:17">
      <c r="A12" s="102" t="s">
        <v>201</v>
      </c>
      <c r="B12" s="87" t="s">
        <v>506</v>
      </c>
      <c r="C12" s="87" t="s">
        <v>507</v>
      </c>
      <c r="D12" s="100" t="s">
        <v>310</v>
      </c>
      <c r="E12" s="101">
        <v>1</v>
      </c>
      <c r="F12" s="22"/>
      <c r="G12" s="22">
        <v>20000</v>
      </c>
      <c r="H12" s="22">
        <v>20000</v>
      </c>
      <c r="I12" s="22"/>
      <c r="J12" s="22"/>
      <c r="K12" s="22"/>
      <c r="L12" s="22"/>
      <c r="M12" s="22"/>
      <c r="N12" s="22"/>
      <c r="O12" s="22"/>
      <c r="P12" s="22"/>
      <c r="Q12" s="22"/>
    </row>
    <row r="13" ht="21" customHeight="1" spans="1:17">
      <c r="A13" s="102" t="s">
        <v>201</v>
      </c>
      <c r="B13" s="87" t="s">
        <v>508</v>
      </c>
      <c r="C13" s="87" t="s">
        <v>509</v>
      </c>
      <c r="D13" s="100" t="s">
        <v>510</v>
      </c>
      <c r="E13" s="101">
        <v>3</v>
      </c>
      <c r="F13" s="22">
        <v>45000</v>
      </c>
      <c r="G13" s="22">
        <v>45000</v>
      </c>
      <c r="H13" s="22">
        <v>45000</v>
      </c>
      <c r="I13" s="22"/>
      <c r="J13" s="22"/>
      <c r="K13" s="22"/>
      <c r="L13" s="22"/>
      <c r="M13" s="22"/>
      <c r="N13" s="22"/>
      <c r="O13" s="22"/>
      <c r="P13" s="22"/>
      <c r="Q13" s="22"/>
    </row>
    <row r="14" ht="21" customHeight="1" spans="1:17">
      <c r="A14" s="102" t="s">
        <v>201</v>
      </c>
      <c r="B14" s="87" t="s">
        <v>511</v>
      </c>
      <c r="C14" s="87" t="s">
        <v>512</v>
      </c>
      <c r="D14" s="100" t="s">
        <v>510</v>
      </c>
      <c r="E14" s="101">
        <v>3</v>
      </c>
      <c r="F14" s="22"/>
      <c r="G14" s="22">
        <v>10500</v>
      </c>
      <c r="H14" s="22">
        <v>10500</v>
      </c>
      <c r="I14" s="22"/>
      <c r="J14" s="22"/>
      <c r="K14" s="22"/>
      <c r="L14" s="22"/>
      <c r="M14" s="22"/>
      <c r="N14" s="22"/>
      <c r="O14" s="22"/>
      <c r="P14" s="22"/>
      <c r="Q14" s="22"/>
    </row>
    <row r="15" ht="21" customHeight="1" spans="1:17">
      <c r="A15" s="102" t="s">
        <v>240</v>
      </c>
      <c r="B15" s="87" t="s">
        <v>513</v>
      </c>
      <c r="C15" s="87" t="s">
        <v>514</v>
      </c>
      <c r="D15" s="100" t="s">
        <v>515</v>
      </c>
      <c r="E15" s="101">
        <v>4</v>
      </c>
      <c r="F15" s="22">
        <v>20000</v>
      </c>
      <c r="G15" s="22">
        <v>20000</v>
      </c>
      <c r="H15" s="22">
        <v>20000</v>
      </c>
      <c r="I15" s="22"/>
      <c r="J15" s="22"/>
      <c r="K15" s="22"/>
      <c r="L15" s="22"/>
      <c r="M15" s="22"/>
      <c r="N15" s="22"/>
      <c r="O15" s="22"/>
      <c r="P15" s="22"/>
      <c r="Q15" s="22"/>
    </row>
    <row r="16" ht="21" customHeight="1" spans="1:17">
      <c r="A16" s="102" t="s">
        <v>240</v>
      </c>
      <c r="B16" s="87" t="s">
        <v>516</v>
      </c>
      <c r="C16" s="87" t="s">
        <v>514</v>
      </c>
      <c r="D16" s="100" t="s">
        <v>515</v>
      </c>
      <c r="E16" s="101">
        <v>16</v>
      </c>
      <c r="F16" s="22">
        <v>80000</v>
      </c>
      <c r="G16" s="22">
        <v>80000</v>
      </c>
      <c r="H16" s="22">
        <v>80000</v>
      </c>
      <c r="I16" s="22"/>
      <c r="J16" s="22"/>
      <c r="K16" s="22"/>
      <c r="L16" s="22"/>
      <c r="M16" s="22"/>
      <c r="N16" s="22"/>
      <c r="O16" s="22"/>
      <c r="P16" s="22"/>
      <c r="Q16" s="22"/>
    </row>
    <row r="17" ht="21" customHeight="1" spans="1:17">
      <c r="A17" s="99" t="s">
        <v>49</v>
      </c>
      <c r="B17" s="23"/>
      <c r="C17" s="23"/>
      <c r="D17" s="23"/>
      <c r="E17" s="23"/>
      <c r="F17" s="22">
        <v>1138000</v>
      </c>
      <c r="G17" s="22">
        <v>2625000</v>
      </c>
      <c r="H17" s="22"/>
      <c r="I17" s="22"/>
      <c r="J17" s="22"/>
      <c r="K17" s="22"/>
      <c r="L17" s="22">
        <v>2625000</v>
      </c>
      <c r="M17" s="22"/>
      <c r="N17" s="22">
        <v>2625000</v>
      </c>
      <c r="O17" s="22"/>
      <c r="P17" s="22"/>
      <c r="Q17" s="22"/>
    </row>
    <row r="18" ht="21" customHeight="1" spans="1:17">
      <c r="A18" s="102" t="s">
        <v>264</v>
      </c>
      <c r="B18" s="87" t="s">
        <v>517</v>
      </c>
      <c r="C18" s="87" t="s">
        <v>504</v>
      </c>
      <c r="D18" s="100" t="s">
        <v>518</v>
      </c>
      <c r="E18" s="101">
        <v>40</v>
      </c>
      <c r="F18" s="22">
        <v>8000</v>
      </c>
      <c r="G18" s="22">
        <v>8000</v>
      </c>
      <c r="H18" s="22"/>
      <c r="I18" s="22"/>
      <c r="J18" s="22"/>
      <c r="K18" s="22"/>
      <c r="L18" s="22">
        <v>8000</v>
      </c>
      <c r="M18" s="22"/>
      <c r="N18" s="22">
        <v>8000</v>
      </c>
      <c r="O18" s="22"/>
      <c r="P18" s="22"/>
      <c r="Q18" s="22"/>
    </row>
    <row r="19" ht="21" customHeight="1" spans="1:17">
      <c r="A19" s="102" t="s">
        <v>264</v>
      </c>
      <c r="B19" s="87" t="s">
        <v>519</v>
      </c>
      <c r="C19" s="87" t="s">
        <v>520</v>
      </c>
      <c r="D19" s="100" t="s">
        <v>346</v>
      </c>
      <c r="E19" s="101">
        <v>1</v>
      </c>
      <c r="F19" s="22">
        <v>970000</v>
      </c>
      <c r="G19" s="22">
        <v>2430000</v>
      </c>
      <c r="H19" s="22"/>
      <c r="I19" s="22"/>
      <c r="J19" s="22"/>
      <c r="K19" s="22"/>
      <c r="L19" s="22">
        <v>2430000</v>
      </c>
      <c r="M19" s="22"/>
      <c r="N19" s="22">
        <v>2430000</v>
      </c>
      <c r="O19" s="22"/>
      <c r="P19" s="22"/>
      <c r="Q19" s="22"/>
    </row>
    <row r="20" ht="21" customHeight="1" spans="1:17">
      <c r="A20" s="102" t="s">
        <v>264</v>
      </c>
      <c r="B20" s="87" t="s">
        <v>521</v>
      </c>
      <c r="C20" s="87" t="s">
        <v>522</v>
      </c>
      <c r="D20" s="100" t="s">
        <v>310</v>
      </c>
      <c r="E20" s="101">
        <v>1</v>
      </c>
      <c r="F20" s="22">
        <v>160000</v>
      </c>
      <c r="G20" s="22">
        <v>160000</v>
      </c>
      <c r="H20" s="22"/>
      <c r="I20" s="22"/>
      <c r="J20" s="22"/>
      <c r="K20" s="22"/>
      <c r="L20" s="22">
        <v>160000</v>
      </c>
      <c r="M20" s="22"/>
      <c r="N20" s="22">
        <v>160000</v>
      </c>
      <c r="O20" s="22"/>
      <c r="P20" s="22"/>
      <c r="Q20" s="22"/>
    </row>
    <row r="21" ht="21" customHeight="1" spans="1:17">
      <c r="A21" s="102" t="s">
        <v>251</v>
      </c>
      <c r="B21" s="87" t="s">
        <v>523</v>
      </c>
      <c r="C21" s="87" t="s">
        <v>524</v>
      </c>
      <c r="D21" s="100" t="s">
        <v>346</v>
      </c>
      <c r="E21" s="101">
        <v>3</v>
      </c>
      <c r="F21" s="22"/>
      <c r="G21" s="22">
        <v>4500</v>
      </c>
      <c r="H21" s="22"/>
      <c r="I21" s="22"/>
      <c r="J21" s="22"/>
      <c r="K21" s="22"/>
      <c r="L21" s="22">
        <v>4500</v>
      </c>
      <c r="M21" s="22"/>
      <c r="N21" s="22">
        <v>4500</v>
      </c>
      <c r="O21" s="22"/>
      <c r="P21" s="22"/>
      <c r="Q21" s="22"/>
    </row>
    <row r="22" ht="21" customHeight="1" spans="1:17">
      <c r="A22" s="102" t="s">
        <v>251</v>
      </c>
      <c r="B22" s="87" t="s">
        <v>525</v>
      </c>
      <c r="C22" s="87" t="s">
        <v>507</v>
      </c>
      <c r="D22" s="100" t="s">
        <v>346</v>
      </c>
      <c r="E22" s="101">
        <v>3</v>
      </c>
      <c r="F22" s="22"/>
      <c r="G22" s="22">
        <v>9000</v>
      </c>
      <c r="H22" s="22"/>
      <c r="I22" s="22"/>
      <c r="J22" s="22"/>
      <c r="K22" s="22"/>
      <c r="L22" s="22">
        <v>9000</v>
      </c>
      <c r="M22" s="22"/>
      <c r="N22" s="22">
        <v>9000</v>
      </c>
      <c r="O22" s="22"/>
      <c r="P22" s="22"/>
      <c r="Q22" s="22"/>
    </row>
    <row r="23" ht="21" customHeight="1" spans="1:17">
      <c r="A23" s="102" t="s">
        <v>251</v>
      </c>
      <c r="B23" s="87" t="s">
        <v>526</v>
      </c>
      <c r="C23" s="87" t="s">
        <v>509</v>
      </c>
      <c r="D23" s="100" t="s">
        <v>346</v>
      </c>
      <c r="E23" s="101">
        <v>3</v>
      </c>
      <c r="F23" s="22"/>
      <c r="G23" s="22">
        <v>13500</v>
      </c>
      <c r="H23" s="22"/>
      <c r="I23" s="22"/>
      <c r="J23" s="22"/>
      <c r="K23" s="22"/>
      <c r="L23" s="22">
        <v>13500</v>
      </c>
      <c r="M23" s="22"/>
      <c r="N23" s="22">
        <v>13500</v>
      </c>
      <c r="O23" s="22"/>
      <c r="P23" s="22"/>
      <c r="Q23" s="22"/>
    </row>
    <row r="24" ht="21" customHeight="1" spans="1:17">
      <c r="A24" s="90" t="s">
        <v>106</v>
      </c>
      <c r="B24" s="91"/>
      <c r="C24" s="91"/>
      <c r="D24" s="91"/>
      <c r="E24" s="98"/>
      <c r="F24" s="22">
        <v>1343000</v>
      </c>
      <c r="G24" s="22">
        <v>2860500</v>
      </c>
      <c r="H24" s="22">
        <v>235500</v>
      </c>
      <c r="I24" s="22"/>
      <c r="J24" s="22"/>
      <c r="K24" s="22"/>
      <c r="L24" s="22">
        <v>2625000</v>
      </c>
      <c r="M24" s="22"/>
      <c r="N24" s="22">
        <v>2625000</v>
      </c>
      <c r="O24" s="22"/>
      <c r="P24" s="22"/>
      <c r="Q24" s="22"/>
    </row>
  </sheetData>
  <mergeCells count="16">
    <mergeCell ref="A2:Q2"/>
    <mergeCell ref="A3:F3"/>
    <mergeCell ref="G4:Q4"/>
    <mergeCell ref="L5:Q5"/>
    <mergeCell ref="A24:E2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B15" sqref="B15"/>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1"/>
      <c r="B1" s="61"/>
      <c r="C1" s="61"/>
      <c r="D1" s="61"/>
      <c r="E1" s="61"/>
      <c r="F1" s="61"/>
      <c r="G1" s="61"/>
      <c r="H1" s="66"/>
      <c r="I1" s="61"/>
      <c r="J1" s="61"/>
      <c r="K1" s="61"/>
      <c r="L1" s="45"/>
      <c r="M1" s="67"/>
      <c r="N1" s="68" t="s">
        <v>527</v>
      </c>
    </row>
    <row r="2" ht="27.75" customHeight="1" spans="1:14">
      <c r="A2" s="57" t="s">
        <v>528</v>
      </c>
      <c r="B2" s="69"/>
      <c r="C2" s="69"/>
      <c r="D2" s="69"/>
      <c r="E2" s="69"/>
      <c r="F2" s="69"/>
      <c r="G2" s="69"/>
      <c r="H2" s="70"/>
      <c r="I2" s="69"/>
      <c r="J2" s="69"/>
      <c r="K2" s="69"/>
      <c r="L2" s="47"/>
      <c r="M2" s="70"/>
      <c r="N2" s="69"/>
    </row>
    <row r="3" ht="18.75" customHeight="1" spans="1:14">
      <c r="A3" s="58" t="str">
        <f>"单位名称："&amp;"云南省社会主义学院"</f>
        <v>单位名称：云南省社会主义学院</v>
      </c>
      <c r="B3" s="59"/>
      <c r="C3" s="59"/>
      <c r="D3" s="59"/>
      <c r="E3" s="59"/>
      <c r="F3" s="59"/>
      <c r="G3" s="59"/>
      <c r="H3" s="66"/>
      <c r="I3" s="61"/>
      <c r="J3" s="61"/>
      <c r="K3" s="61"/>
      <c r="L3" s="62"/>
      <c r="M3" s="71"/>
      <c r="N3" s="72" t="s">
        <v>2</v>
      </c>
    </row>
    <row r="4" ht="15.75" customHeight="1" spans="1:14">
      <c r="A4" s="9" t="s">
        <v>490</v>
      </c>
      <c r="B4" s="73" t="s">
        <v>529</v>
      </c>
      <c r="C4" s="73" t="s">
        <v>530</v>
      </c>
      <c r="D4" s="74" t="s">
        <v>146</v>
      </c>
      <c r="E4" s="74"/>
      <c r="F4" s="74"/>
      <c r="G4" s="74"/>
      <c r="H4" s="75"/>
      <c r="I4" s="74"/>
      <c r="J4" s="74"/>
      <c r="K4" s="74"/>
      <c r="L4" s="76"/>
      <c r="M4" s="75"/>
      <c r="N4" s="77"/>
    </row>
    <row r="5" ht="17.25" customHeight="1" spans="1:14">
      <c r="A5" s="14"/>
      <c r="B5" s="78"/>
      <c r="C5" s="78"/>
      <c r="D5" s="78" t="s">
        <v>31</v>
      </c>
      <c r="E5" s="78" t="s">
        <v>34</v>
      </c>
      <c r="F5" s="78" t="s">
        <v>496</v>
      </c>
      <c r="G5" s="78" t="s">
        <v>497</v>
      </c>
      <c r="H5" s="79" t="s">
        <v>498</v>
      </c>
      <c r="I5" s="80" t="s">
        <v>499</v>
      </c>
      <c r="J5" s="80"/>
      <c r="K5" s="80"/>
      <c r="L5" s="81"/>
      <c r="M5" s="82"/>
      <c r="N5" s="83"/>
    </row>
    <row r="6" ht="54" customHeight="1" spans="1:14">
      <c r="A6" s="17"/>
      <c r="B6" s="83"/>
      <c r="C6" s="83"/>
      <c r="D6" s="83"/>
      <c r="E6" s="83"/>
      <c r="F6" s="83"/>
      <c r="G6" s="83"/>
      <c r="H6" s="84"/>
      <c r="I6" s="83" t="s">
        <v>33</v>
      </c>
      <c r="J6" s="83" t="s">
        <v>44</v>
      </c>
      <c r="K6" s="83" t="s">
        <v>153</v>
      </c>
      <c r="L6" s="85"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106</v>
      </c>
      <c r="B10" s="91"/>
      <c r="C10" s="92"/>
      <c r="D10" s="88"/>
      <c r="E10" s="88"/>
      <c r="F10" s="88"/>
      <c r="G10" s="88"/>
      <c r="H10" s="88"/>
      <c r="I10" s="88"/>
      <c r="J10" s="88"/>
      <c r="K10" s="88"/>
      <c r="L10" s="89"/>
      <c r="M10" s="88"/>
      <c r="N10" s="88"/>
    </row>
    <row r="11" customHeight="1" spans="1:14">
      <c r="A11" t="s">
        <v>531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56"/>
      <c r="W1" s="45"/>
      <c r="X1" s="45" t="s">
        <v>532</v>
      </c>
    </row>
    <row r="2" ht="27.75" customHeight="1" spans="1:24">
      <c r="A2" s="57" t="s">
        <v>533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"单位名称："&amp;"云南省社会主义学院"</f>
        <v>单位名称：云南省社会主义学院</v>
      </c>
      <c r="B3" s="59"/>
      <c r="C3" s="59"/>
      <c r="D3" s="60"/>
      <c r="E3" s="61"/>
      <c r="F3" s="61"/>
      <c r="G3" s="61"/>
      <c r="H3" s="61"/>
      <c r="I3" s="61"/>
      <c r="W3" s="62"/>
      <c r="X3" s="62" t="s">
        <v>2</v>
      </c>
    </row>
    <row r="4" ht="19.5" customHeight="1" spans="1:24">
      <c r="A4" s="15" t="s">
        <v>534</v>
      </c>
      <c r="B4" s="10" t="s">
        <v>146</v>
      </c>
      <c r="C4" s="11"/>
      <c r="D4" s="11"/>
      <c r="E4" s="63" t="s">
        <v>535</v>
      </c>
      <c r="F4" s="63"/>
      <c r="G4" s="63"/>
      <c r="H4" s="63"/>
      <c r="I4" s="63"/>
      <c r="J4" s="63"/>
      <c r="K4" s="63"/>
      <c r="L4" s="63"/>
      <c r="M4" s="63"/>
      <c r="N4" s="63"/>
      <c r="O4" s="63"/>
      <c r="P4" s="63"/>
      <c r="Q4" s="63"/>
      <c r="R4" s="63"/>
      <c r="S4" s="63"/>
      <c r="T4" s="63"/>
      <c r="U4" s="63"/>
      <c r="V4" s="63"/>
      <c r="W4" s="63"/>
      <c r="X4" s="63"/>
    </row>
    <row r="5" ht="40.5" customHeight="1" spans="1:24">
      <c r="A5" s="18"/>
      <c r="B5" s="28" t="s">
        <v>31</v>
      </c>
      <c r="C5" s="9" t="s">
        <v>34</v>
      </c>
      <c r="D5" s="64" t="s">
        <v>536</v>
      </c>
      <c r="E5" s="63" t="s">
        <v>537</v>
      </c>
      <c r="F5" s="63" t="s">
        <v>538</v>
      </c>
      <c r="G5" s="63" t="s">
        <v>539</v>
      </c>
      <c r="H5" s="63" t="s">
        <v>540</v>
      </c>
      <c r="I5" s="63" t="s">
        <v>541</v>
      </c>
      <c r="J5" s="63" t="s">
        <v>542</v>
      </c>
      <c r="K5" s="63" t="s">
        <v>543</v>
      </c>
      <c r="L5" s="63" t="s">
        <v>544</v>
      </c>
      <c r="M5" s="63" t="s">
        <v>545</v>
      </c>
      <c r="N5" s="63" t="s">
        <v>546</v>
      </c>
      <c r="O5" s="63" t="s">
        <v>547</v>
      </c>
      <c r="P5" s="63" t="s">
        <v>548</v>
      </c>
      <c r="Q5" s="63" t="s">
        <v>549</v>
      </c>
      <c r="R5" s="63" t="s">
        <v>550</v>
      </c>
      <c r="S5" s="63" t="s">
        <v>551</v>
      </c>
      <c r="T5" s="63" t="s">
        <v>552</v>
      </c>
      <c r="U5" s="63" t="s">
        <v>553</v>
      </c>
      <c r="V5" s="63" t="s">
        <v>554</v>
      </c>
      <c r="W5" s="63" t="s">
        <v>555</v>
      </c>
      <c r="X5" s="63" t="s">
        <v>556</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t="s">
        <v>557</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5" t="s">
        <v>558</v>
      </c>
    </row>
    <row r="2" ht="28.5" customHeight="1" spans="1:10">
      <c r="A2" s="46" t="s">
        <v>559</v>
      </c>
      <c r="B2" s="27"/>
      <c r="C2" s="27"/>
      <c r="D2" s="27"/>
      <c r="E2" s="27"/>
      <c r="F2" s="47"/>
      <c r="G2" s="27"/>
      <c r="H2" s="47"/>
      <c r="I2" s="47"/>
      <c r="J2" s="27"/>
    </row>
    <row r="3" ht="17.25" customHeight="1" spans="1:10">
      <c r="A3" s="4" t="str">
        <f>"单位名称："&amp;"云南省社会主义学院"</f>
        <v>单位名称：云南省社会主义学院</v>
      </c>
    </row>
    <row r="4" ht="44.25" customHeight="1" spans="1:10">
      <c r="A4" s="48" t="s">
        <v>282</v>
      </c>
      <c r="B4" s="48" t="s">
        <v>283</v>
      </c>
      <c r="C4" s="48" t="s">
        <v>284</v>
      </c>
      <c r="D4" s="48" t="s">
        <v>285</v>
      </c>
      <c r="E4" s="48" t="s">
        <v>286</v>
      </c>
      <c r="F4" s="49" t="s">
        <v>287</v>
      </c>
      <c r="G4" s="48" t="s">
        <v>288</v>
      </c>
      <c r="H4" s="49" t="s">
        <v>289</v>
      </c>
      <c r="I4" s="49" t="s">
        <v>290</v>
      </c>
      <c r="J4" s="48" t="s">
        <v>291</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t="s">
        <v>557</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A1" sqref="A1"/>
    </sheetView>
  </sheetViews>
  <sheetFormatPr defaultColWidth="8.85" defaultRowHeight="15" customHeight="1"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560</v>
      </c>
    </row>
    <row r="2" ht="30.65" customHeight="1" spans="1:8">
      <c r="A2" s="36" t="s">
        <v>561</v>
      </c>
      <c r="B2" s="36"/>
      <c r="C2" s="36"/>
      <c r="D2" s="36"/>
      <c r="E2" s="36"/>
      <c r="F2" s="36"/>
      <c r="G2" s="36"/>
      <c r="H2" s="36"/>
    </row>
    <row r="3" ht="18.75" customHeight="1" spans="1:8">
      <c r="A3" s="34" t="str">
        <f>"单位名称："&amp;"云南省社会主义学院"</f>
        <v>单位名称：云南省社会主义学院</v>
      </c>
      <c r="B3" s="34"/>
      <c r="C3" s="34"/>
      <c r="D3" s="34"/>
      <c r="E3" s="34"/>
      <c r="F3" s="34"/>
      <c r="G3" s="34"/>
      <c r="H3" s="34"/>
    </row>
    <row r="4" ht="18.75" customHeight="1" spans="1:8">
      <c r="A4" s="37" t="s">
        <v>139</v>
      </c>
      <c r="B4" s="37" t="s">
        <v>562</v>
      </c>
      <c r="C4" s="37" t="s">
        <v>563</v>
      </c>
      <c r="D4" s="37" t="s">
        <v>564</v>
      </c>
      <c r="E4" s="37" t="s">
        <v>565</v>
      </c>
      <c r="F4" s="37" t="s">
        <v>566</v>
      </c>
      <c r="G4" s="37"/>
      <c r="H4" s="37"/>
    </row>
    <row r="5" ht="18.75" customHeight="1" spans="1:8">
      <c r="A5" s="37"/>
      <c r="B5" s="37"/>
      <c r="C5" s="37"/>
      <c r="D5" s="37"/>
      <c r="E5" s="37"/>
      <c r="F5" s="37" t="s">
        <v>494</v>
      </c>
      <c r="G5" s="37" t="s">
        <v>567</v>
      </c>
      <c r="H5" s="37" t="s">
        <v>568</v>
      </c>
    </row>
    <row r="6" ht="18.75" customHeight="1" spans="1:8">
      <c r="A6" s="38" t="s">
        <v>123</v>
      </c>
      <c r="B6" s="38" t="s">
        <v>124</v>
      </c>
      <c r="C6" s="38" t="s">
        <v>125</v>
      </c>
      <c r="D6" s="38" t="s">
        <v>126</v>
      </c>
      <c r="E6" s="38" t="s">
        <v>127</v>
      </c>
      <c r="F6" s="38" t="s">
        <v>128</v>
      </c>
      <c r="G6" s="38" t="s">
        <v>569</v>
      </c>
      <c r="H6" s="38" t="s">
        <v>423</v>
      </c>
    </row>
    <row r="7" ht="29.9" customHeight="1" spans="1:8">
      <c r="A7" s="39" t="s">
        <v>46</v>
      </c>
      <c r="B7" s="39"/>
      <c r="C7" s="39"/>
      <c r="D7" s="39"/>
      <c r="E7" s="37"/>
      <c r="F7" s="40">
        <v>2</v>
      </c>
      <c r="G7" s="41"/>
      <c r="H7" s="41">
        <v>59195</v>
      </c>
    </row>
    <row r="8" ht="29.9" customHeight="1" spans="1:8">
      <c r="A8" s="42" t="s">
        <v>49</v>
      </c>
      <c r="B8" s="39" t="s">
        <v>570</v>
      </c>
      <c r="C8" s="39" t="s">
        <v>571</v>
      </c>
      <c r="D8" s="39" t="s">
        <v>572</v>
      </c>
      <c r="E8" s="37" t="s">
        <v>515</v>
      </c>
      <c r="F8" s="40">
        <v>1</v>
      </c>
      <c r="G8" s="41">
        <v>1200</v>
      </c>
      <c r="H8" s="41">
        <v>1200</v>
      </c>
    </row>
    <row r="9" ht="29.9" customHeight="1" spans="1:8">
      <c r="A9" s="42" t="s">
        <v>49</v>
      </c>
      <c r="B9" s="39" t="s">
        <v>570</v>
      </c>
      <c r="C9" s="39" t="s">
        <v>573</v>
      </c>
      <c r="D9" s="39" t="s">
        <v>574</v>
      </c>
      <c r="E9" s="37" t="s">
        <v>575</v>
      </c>
      <c r="F9" s="40">
        <v>1</v>
      </c>
      <c r="G9" s="41">
        <v>57995</v>
      </c>
      <c r="H9" s="41">
        <v>57995</v>
      </c>
    </row>
    <row r="10" ht="20.15" customHeight="1" spans="1:8">
      <c r="A10" s="37" t="s">
        <v>31</v>
      </c>
      <c r="B10" s="37"/>
      <c r="C10" s="37"/>
      <c r="D10" s="37"/>
      <c r="E10" s="37"/>
      <c r="F10" s="40">
        <v>2</v>
      </c>
      <c r="G10" s="41"/>
      <c r="H10" s="41">
        <v>59195</v>
      </c>
    </row>
    <row r="11" ht="19.5" customHeight="1" spans="1:8">
      <c r="A11" s="39" t="s">
        <v>576</v>
      </c>
      <c r="B11" s="39"/>
      <c r="C11" s="39"/>
      <c r="D11" s="39"/>
      <c r="E11" s="39"/>
      <c r="F11" s="43"/>
      <c r="G11" s="44"/>
      <c r="H11" s="44"/>
    </row>
  </sheetData>
  <mergeCells count="9">
    <mergeCell ref="A2:H2"/>
    <mergeCell ref="F4:H4"/>
    <mergeCell ref="A10:E10"/>
    <mergeCell ref="A11:H11"/>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1:11">
      <c r="D1" s="1"/>
      <c r="E1" s="1"/>
      <c r="F1" s="1"/>
      <c r="G1" s="1"/>
      <c r="K1" s="2" t="s">
        <v>577</v>
      </c>
    </row>
    <row r="2" ht="27.75" customHeight="1" spans="1:11">
      <c r="A2" s="27" t="s">
        <v>578</v>
      </c>
      <c r="B2" s="27"/>
      <c r="C2" s="27"/>
      <c r="D2" s="27"/>
      <c r="E2" s="27"/>
      <c r="F2" s="27"/>
      <c r="G2" s="27"/>
      <c r="H2" s="27"/>
      <c r="I2" s="27"/>
      <c r="J2" s="27"/>
      <c r="K2" s="27"/>
    </row>
    <row r="3" ht="13.5" customHeight="1" spans="1:11">
      <c r="A3" s="4" t="str">
        <f>"单位名称："&amp;"云南省社会主义学院"</f>
        <v>单位名称：云南省社会主义学院</v>
      </c>
      <c r="B3" s="5"/>
      <c r="C3" s="5"/>
      <c r="D3" s="5"/>
      <c r="E3" s="5"/>
      <c r="F3" s="5"/>
      <c r="G3" s="5"/>
      <c r="H3" s="6"/>
      <c r="I3" s="6"/>
      <c r="J3" s="6"/>
      <c r="K3" s="7" t="s">
        <v>2</v>
      </c>
    </row>
    <row r="4" ht="21.75" customHeight="1" spans="1:11">
      <c r="A4" s="8" t="s">
        <v>215</v>
      </c>
      <c r="B4" s="8" t="s">
        <v>141</v>
      </c>
      <c r="C4" s="8" t="s">
        <v>216</v>
      </c>
      <c r="D4" s="9" t="s">
        <v>142</v>
      </c>
      <c r="E4" s="9" t="s">
        <v>143</v>
      </c>
      <c r="F4" s="9" t="s">
        <v>144</v>
      </c>
      <c r="G4" s="9" t="s">
        <v>145</v>
      </c>
      <c r="H4" s="15" t="s">
        <v>31</v>
      </c>
      <c r="I4" s="10" t="s">
        <v>579</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106</v>
      </c>
      <c r="B10" s="32"/>
      <c r="C10" s="32"/>
      <c r="D10" s="32"/>
      <c r="E10" s="32"/>
      <c r="F10" s="32"/>
      <c r="G10" s="33"/>
      <c r="H10" s="22"/>
      <c r="I10" s="22"/>
      <c r="J10" s="22"/>
      <c r="K10" s="22"/>
    </row>
    <row r="11" customHeight="1" spans="1:11">
      <c r="A11" t="s">
        <v>580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6"/>
  <sheetViews>
    <sheetView showZeros="0" workbookViewId="0">
      <selection activeCell="D23" sqref="D23"/>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581</v>
      </c>
    </row>
    <row r="2" ht="27.75" customHeight="1" spans="1:7">
      <c r="A2" s="3" t="s">
        <v>582</v>
      </c>
      <c r="B2" s="3"/>
      <c r="C2" s="3"/>
      <c r="D2" s="3"/>
      <c r="E2" s="3"/>
      <c r="F2" s="3"/>
      <c r="G2" s="3"/>
    </row>
    <row r="3" ht="13.5" customHeight="1" spans="1:7">
      <c r="A3" s="4" t="str">
        <f>"单位名称："&amp;"云南省社会主义学院"</f>
        <v>单位名称：云南省社会主义学院</v>
      </c>
      <c r="B3" s="5"/>
      <c r="C3" s="5"/>
      <c r="D3" s="5"/>
      <c r="E3" s="6"/>
      <c r="F3" s="6"/>
      <c r="G3" s="7" t="s">
        <v>2</v>
      </c>
    </row>
    <row r="4" ht="21.75" customHeight="1" spans="1:7">
      <c r="A4" s="8" t="s">
        <v>216</v>
      </c>
      <c r="B4" s="8" t="s">
        <v>215</v>
      </c>
      <c r="C4" s="8" t="s">
        <v>141</v>
      </c>
      <c r="D4" s="9" t="s">
        <v>583</v>
      </c>
      <c r="E4" s="10" t="s">
        <v>34</v>
      </c>
      <c r="F4" s="11"/>
      <c r="G4" s="12"/>
    </row>
    <row r="5" ht="21.75" customHeight="1" spans="1:7">
      <c r="A5" s="13"/>
      <c r="B5" s="13"/>
      <c r="C5" s="13"/>
      <c r="D5" s="14"/>
      <c r="E5" s="15" t="s">
        <v>584</v>
      </c>
      <c r="F5" s="9" t="s">
        <v>585</v>
      </c>
      <c r="G5" s="9" t="s">
        <v>586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4589690</v>
      </c>
      <c r="F8" s="22">
        <v>4589690</v>
      </c>
      <c r="G8" s="22">
        <v>4589690</v>
      </c>
    </row>
    <row r="9" ht="29.9" customHeight="1" spans="1:7">
      <c r="A9" s="20"/>
      <c r="B9" s="20" t="s">
        <v>587</v>
      </c>
      <c r="C9" s="20" t="s">
        <v>244</v>
      </c>
      <c r="D9" s="20" t="s">
        <v>588</v>
      </c>
      <c r="E9" s="22">
        <v>112890</v>
      </c>
      <c r="F9" s="22">
        <v>112890</v>
      </c>
      <c r="G9" s="22">
        <v>112890</v>
      </c>
    </row>
    <row r="10" ht="29.9" customHeight="1" spans="1:7">
      <c r="A10" s="23"/>
      <c r="B10" s="20" t="s">
        <v>589</v>
      </c>
      <c r="C10" s="20" t="s">
        <v>227</v>
      </c>
      <c r="D10" s="20" t="s">
        <v>588</v>
      </c>
      <c r="E10" s="22">
        <v>630000</v>
      </c>
      <c r="F10" s="22">
        <v>630000</v>
      </c>
      <c r="G10" s="22">
        <v>630000</v>
      </c>
    </row>
    <row r="11" ht="29.9" customHeight="1" spans="1:7">
      <c r="A11" s="23"/>
      <c r="B11" s="20" t="s">
        <v>590</v>
      </c>
      <c r="C11" s="20" t="s">
        <v>234</v>
      </c>
      <c r="D11" s="20" t="s">
        <v>588</v>
      </c>
      <c r="E11" s="22">
        <v>2000000</v>
      </c>
      <c r="F11" s="22">
        <v>2000000</v>
      </c>
      <c r="G11" s="22">
        <v>2000000</v>
      </c>
    </row>
    <row r="12" ht="29.9" customHeight="1" spans="1:7">
      <c r="A12" s="23"/>
      <c r="B12" s="20" t="s">
        <v>590</v>
      </c>
      <c r="C12" s="20" t="s">
        <v>230</v>
      </c>
      <c r="D12" s="20" t="s">
        <v>588</v>
      </c>
      <c r="E12" s="22">
        <v>1170000</v>
      </c>
      <c r="F12" s="22">
        <v>1170000</v>
      </c>
      <c r="G12" s="22">
        <v>1170000</v>
      </c>
    </row>
    <row r="13" ht="29.9" customHeight="1" spans="1:7">
      <c r="A13" s="23"/>
      <c r="B13" s="20" t="s">
        <v>590</v>
      </c>
      <c r="C13" s="20" t="s">
        <v>240</v>
      </c>
      <c r="D13" s="20" t="s">
        <v>588</v>
      </c>
      <c r="E13" s="22">
        <v>440000</v>
      </c>
      <c r="F13" s="22">
        <v>440000</v>
      </c>
      <c r="G13" s="22">
        <v>440000</v>
      </c>
    </row>
    <row r="14" ht="29.9" customHeight="1" spans="1:7">
      <c r="A14" s="23"/>
      <c r="B14" s="20" t="s">
        <v>590</v>
      </c>
      <c r="C14" s="20" t="s">
        <v>249</v>
      </c>
      <c r="D14" s="20" t="s">
        <v>588</v>
      </c>
      <c r="E14" s="22">
        <v>156800</v>
      </c>
      <c r="F14" s="22">
        <v>156800</v>
      </c>
      <c r="G14" s="22">
        <v>156800</v>
      </c>
    </row>
    <row r="15" ht="29.9" customHeight="1" spans="1:7">
      <c r="A15" s="23"/>
      <c r="B15" s="20" t="s">
        <v>591</v>
      </c>
      <c r="C15" s="20" t="s">
        <v>238</v>
      </c>
      <c r="D15" s="20" t="s">
        <v>588</v>
      </c>
      <c r="E15" s="22">
        <v>80000</v>
      </c>
      <c r="F15" s="22">
        <v>80000</v>
      </c>
      <c r="G15" s="22">
        <v>80000</v>
      </c>
    </row>
    <row r="16" ht="18.75" customHeight="1" spans="1:7">
      <c r="A16" s="24" t="s">
        <v>31</v>
      </c>
      <c r="B16" s="25" t="s">
        <v>592</v>
      </c>
      <c r="C16" s="25"/>
      <c r="D16" s="26"/>
      <c r="E16" s="22">
        <v>4589690</v>
      </c>
      <c r="F16" s="22">
        <v>4589690</v>
      </c>
      <c r="G16" s="22">
        <v>4589690</v>
      </c>
    </row>
  </sheetData>
  <mergeCells count="11">
    <mergeCell ref="A2:G2"/>
    <mergeCell ref="A3:D3"/>
    <mergeCell ref="E4:G4"/>
    <mergeCell ref="A16:D16"/>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2026-02-05T02:52:00Z</dcterms:created>
  <dcterms:modified xsi:type="dcterms:W3CDTF">2026-02-09T10:07:07Z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CalculationRule">
    <vt:i4>0</vt:i4>
  </property>
  <property fmtid="{D5CDD505-2E9C-101B-9397-08002B2CF9AE}" pid="4" name="ICV">
    <vt:lpwstr>563C218D0861476995C9A04095CA266C_13</vt:lpwstr>
  </property>
</Properties>
</file>